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32760" yWindow="32760" windowWidth="19200" windowHeight="6825" tabRatio="790" activeTab="0"/>
  </bookViews>
  <sheets>
    <sheet name="rozpočet 2020" sheetId="1" r:id="rId1"/>
  </sheets>
  <definedNames>
    <definedName name="_xlnm._FilterDatabase" localSheetId="0" hidden="1">'rozpočet 2020'!$A$2:$M$57</definedName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<sst xmlns="http://schemas.openxmlformats.org/spreadsheetml/2006/main" count="608" uniqueCount="254">
  <si>
    <t>O528684</t>
  </si>
  <si>
    <t>Obec Pribeník</t>
  </si>
  <si>
    <t>O543730</t>
  </si>
  <si>
    <t>Obec Sirník</t>
  </si>
  <si>
    <t>Sirník</t>
  </si>
  <si>
    <t>Hlavná 7</t>
  </si>
  <si>
    <t>O543748</t>
  </si>
  <si>
    <t>Obec Slivník</t>
  </si>
  <si>
    <t>Slivník</t>
  </si>
  <si>
    <t>Parádna 202</t>
  </si>
  <si>
    <t>O543756</t>
  </si>
  <si>
    <t>Obec Slovenské Nové Mesto</t>
  </si>
  <si>
    <t>076 33</t>
  </si>
  <si>
    <t>Slovenské Nové Mesto</t>
  </si>
  <si>
    <t>Školská 19</t>
  </si>
  <si>
    <t>O528552</t>
  </si>
  <si>
    <t>Obec Malý Horeš</t>
  </si>
  <si>
    <t>076 52</t>
  </si>
  <si>
    <t>Malý Horeš</t>
  </si>
  <si>
    <t>Szenczi Molnár Albert 11</t>
  </si>
  <si>
    <t>O543802</t>
  </si>
  <si>
    <t>Obec Streda nad Bodrogom</t>
  </si>
  <si>
    <t>Streda nad Bodrogom</t>
  </si>
  <si>
    <t>O543772</t>
  </si>
  <si>
    <t>Obec Somotor</t>
  </si>
  <si>
    <t>076 35</t>
  </si>
  <si>
    <t>Somotor</t>
  </si>
  <si>
    <t>076 83</t>
  </si>
  <si>
    <t>Svätuše</t>
  </si>
  <si>
    <t>Školská 220</t>
  </si>
  <si>
    <t>O544001</t>
  </si>
  <si>
    <t>Obec Zemplínska Nová Ves</t>
  </si>
  <si>
    <t>Zemplínska Nová Ves</t>
  </si>
  <si>
    <t>O544035</t>
  </si>
  <si>
    <t>Obec Zemplínske Jastrabie</t>
  </si>
  <si>
    <t>076 04</t>
  </si>
  <si>
    <t>Zemplínske Jastrabie</t>
  </si>
  <si>
    <t>Hlavná 28</t>
  </si>
  <si>
    <t>O543900</t>
  </si>
  <si>
    <t>Obec Veľký Horeš</t>
  </si>
  <si>
    <t>Veľký Horeš</t>
  </si>
  <si>
    <t>Školská 348</t>
  </si>
  <si>
    <t>O543896</t>
  </si>
  <si>
    <t>Obec Veľké Trakany</t>
  </si>
  <si>
    <t>076 42</t>
  </si>
  <si>
    <t>Veľké Trakany</t>
  </si>
  <si>
    <t>Školská 278</t>
  </si>
  <si>
    <t>O528722</t>
  </si>
  <si>
    <t>Mesto Sečovce</t>
  </si>
  <si>
    <t>Komenského 707/4</t>
  </si>
  <si>
    <t>Obchodná 5</t>
  </si>
  <si>
    <t>O528609</t>
  </si>
  <si>
    <t>Obec Nižný Žipov</t>
  </si>
  <si>
    <t>Nižný Žipov</t>
  </si>
  <si>
    <t>Školská 58</t>
  </si>
  <si>
    <t>O528421</t>
  </si>
  <si>
    <t>Obec Kazimír</t>
  </si>
  <si>
    <t>076 13</t>
  </si>
  <si>
    <t>Kazimír</t>
  </si>
  <si>
    <t>Hlavná 117</t>
  </si>
  <si>
    <t>ZS</t>
  </si>
  <si>
    <t>O528650</t>
  </si>
  <si>
    <t>Obec Svätuše</t>
  </si>
  <si>
    <t>O528641</t>
  </si>
  <si>
    <t>Obec Plechotice</t>
  </si>
  <si>
    <t>076 11</t>
  </si>
  <si>
    <t>Plechotice</t>
  </si>
  <si>
    <t>Hlavná 162</t>
  </si>
  <si>
    <t>076 51</t>
  </si>
  <si>
    <t>Pribeník</t>
  </si>
  <si>
    <t>076 31</t>
  </si>
  <si>
    <t>O528471</t>
  </si>
  <si>
    <t>Obec Kuzmice</t>
  </si>
  <si>
    <t>Kuzmice</t>
  </si>
  <si>
    <t>078 01</t>
  </si>
  <si>
    <t>Sečovce</t>
  </si>
  <si>
    <t>076 16</t>
  </si>
  <si>
    <t>O528099</t>
  </si>
  <si>
    <t>Mesto Trebišov</t>
  </si>
  <si>
    <t>Pribinova 34</t>
  </si>
  <si>
    <t>Komenského 1962/8</t>
  </si>
  <si>
    <t>M. R. Štefánika 910/51</t>
  </si>
  <si>
    <t>O528498</t>
  </si>
  <si>
    <t>Obec Ladmovce</t>
  </si>
  <si>
    <t>076 34</t>
  </si>
  <si>
    <t>Ladmovce</t>
  </si>
  <si>
    <t>O528501</t>
  </si>
  <si>
    <t>Obec Lastovce</t>
  </si>
  <si>
    <t>076 14</t>
  </si>
  <si>
    <t>Lastovce</t>
  </si>
  <si>
    <t>Školská 242</t>
  </si>
  <si>
    <t>O528587</t>
  </si>
  <si>
    <t>Obec Michaľany</t>
  </si>
  <si>
    <t>Michaľany</t>
  </si>
  <si>
    <t>O543845</t>
  </si>
  <si>
    <t>Obec Veľaty</t>
  </si>
  <si>
    <t>Veľaty</t>
  </si>
  <si>
    <t>O543918</t>
  </si>
  <si>
    <t>Obec Veľký Kamenec</t>
  </si>
  <si>
    <t>076 36</t>
  </si>
  <si>
    <t>Veľký Kamenec</t>
  </si>
  <si>
    <t>Hlavná 315</t>
  </si>
  <si>
    <t>O543951</t>
  </si>
  <si>
    <t>Obec Vojčice</t>
  </si>
  <si>
    <t>076 22</t>
  </si>
  <si>
    <t>Vojčice</t>
  </si>
  <si>
    <t>O544019</t>
  </si>
  <si>
    <t>Obec Zemplínska Teplica</t>
  </si>
  <si>
    <t>076 64</t>
  </si>
  <si>
    <t>Zemplínska Teplica</t>
  </si>
  <si>
    <t>Hlavná 209</t>
  </si>
  <si>
    <t>O543977</t>
  </si>
  <si>
    <t>Obec Zatín</t>
  </si>
  <si>
    <t>Zatín</t>
  </si>
  <si>
    <t>Hlavná 11</t>
  </si>
  <si>
    <t>076 02</t>
  </si>
  <si>
    <t>Novosad</t>
  </si>
  <si>
    <t>Kráľovský Chlmec</t>
  </si>
  <si>
    <t>O528447</t>
  </si>
  <si>
    <t>Mesto Kráľovský Chlmec</t>
  </si>
  <si>
    <t>077 01</t>
  </si>
  <si>
    <t>Hunyadyho 1256/16</t>
  </si>
  <si>
    <t>L. Kossutha 56</t>
  </si>
  <si>
    <t>O528676</t>
  </si>
  <si>
    <t>Obec Parchovany</t>
  </si>
  <si>
    <t>076 62</t>
  </si>
  <si>
    <t>Parchovany</t>
  </si>
  <si>
    <t>075 01</t>
  </si>
  <si>
    <t>Školská 2</t>
  </si>
  <si>
    <t>076 03</t>
  </si>
  <si>
    <t>Hraň</t>
  </si>
  <si>
    <t>O528617</t>
  </si>
  <si>
    <t>Obec Novosad</t>
  </si>
  <si>
    <t>Základná škola s vyučovacím jazykom maďarským</t>
  </si>
  <si>
    <t>O528102</t>
  </si>
  <si>
    <t>Obec Bačka</t>
  </si>
  <si>
    <t>076 84</t>
  </si>
  <si>
    <t>Bačka</t>
  </si>
  <si>
    <t>Školská 67</t>
  </si>
  <si>
    <t>O528111</t>
  </si>
  <si>
    <t>Obec Bačkov</t>
  </si>
  <si>
    <t>076 61</t>
  </si>
  <si>
    <t>Bačkov</t>
  </si>
  <si>
    <t>Lesná 55</t>
  </si>
  <si>
    <t>O528188</t>
  </si>
  <si>
    <t>Obec Boťany</t>
  </si>
  <si>
    <t>076 43</t>
  </si>
  <si>
    <t>Boťany</t>
  </si>
  <si>
    <t>Hlavná 141</t>
  </si>
  <si>
    <t>O528218</t>
  </si>
  <si>
    <t>Obec Brezina</t>
  </si>
  <si>
    <t>076 12</t>
  </si>
  <si>
    <t>Brezina</t>
  </si>
  <si>
    <t>Brezová 138/21</t>
  </si>
  <si>
    <t>Základná škola s vyučovacím jazykom maďarským - Alapiskola</t>
  </si>
  <si>
    <t>O528510</t>
  </si>
  <si>
    <t>Obec Leles</t>
  </si>
  <si>
    <t>Leles</t>
  </si>
  <si>
    <t>Oriešková 9</t>
  </si>
  <si>
    <t>Hlavná 73</t>
  </si>
  <si>
    <t>O528242</t>
  </si>
  <si>
    <t>Obec Čeľovce</t>
  </si>
  <si>
    <t>076 17</t>
  </si>
  <si>
    <t>Čeľovce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</si>
  <si>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</si>
  <si>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</si>
  <si>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</si>
  <si>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</si>
  <si>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</si>
  <si>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</si>
  <si>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</si>
  <si>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</si>
  <si>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</si>
  <si>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</si>
  <si>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</si>
  <si>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</si>
  <si>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O528374</t>
  </si>
  <si>
    <t>Obec Hrčeľ</t>
  </si>
  <si>
    <t>076 15</t>
  </si>
  <si>
    <t>Hrčeľ</t>
  </si>
  <si>
    <t>Hlavná 75</t>
  </si>
  <si>
    <t>O528366</t>
  </si>
  <si>
    <t>Obec Hraň</t>
  </si>
  <si>
    <t>O528251</t>
  </si>
  <si>
    <t>Obec Čerhov</t>
  </si>
  <si>
    <t>076 81</t>
  </si>
  <si>
    <t>Čerhov</t>
  </si>
  <si>
    <t>Hlavná 1</t>
  </si>
  <si>
    <t>Základná škola - Alapiskola</t>
  </si>
  <si>
    <t>O528234</t>
  </si>
  <si>
    <t>Obec Cejkov</t>
  </si>
  <si>
    <t>076 05</t>
  </si>
  <si>
    <t>Cejkov</t>
  </si>
  <si>
    <t>Hlavná 333</t>
  </si>
  <si>
    <t>Športová 259</t>
  </si>
  <si>
    <t>O</t>
  </si>
  <si>
    <t>Základná škola s materskou školou</t>
  </si>
  <si>
    <t>Základná škola</t>
  </si>
  <si>
    <t>KE</t>
  </si>
  <si>
    <t>O528170</t>
  </si>
  <si>
    <t>Obec Borša</t>
  </si>
  <si>
    <t>Trebišov</t>
  </si>
  <si>
    <t>076 32</t>
  </si>
  <si>
    <t>Borša</t>
  </si>
  <si>
    <t>Ružová 304</t>
  </si>
  <si>
    <t>O528145</t>
  </si>
  <si>
    <t>Obec Biel</t>
  </si>
  <si>
    <t>Základná škola s vyučovacím jazykom maďarským - Magyar Tanítási Nyelvű Alapiskola</t>
  </si>
  <si>
    <t>076 41</t>
  </si>
  <si>
    <t>Biel</t>
  </si>
  <si>
    <t>Hlavná 24</t>
  </si>
  <si>
    <t>O528161</t>
  </si>
  <si>
    <t>Obec Boľ</t>
  </si>
  <si>
    <t>Základná škola s materskou školou s vyučovacím jazykom maďarským</t>
  </si>
  <si>
    <t>076 53</t>
  </si>
  <si>
    <t>Boľ</t>
  </si>
  <si>
    <t>Školská 233</t>
  </si>
  <si>
    <t>Školská 4</t>
  </si>
  <si>
    <t>O528293</t>
  </si>
  <si>
    <t>Mesto Čierna nad Tisou</t>
  </si>
  <si>
    <t>Čierna nad Tisou</t>
  </si>
  <si>
    <t>Zimná 6</t>
  </si>
  <si>
    <t>Základná škola s 1.- 4. ročníkom</t>
  </si>
  <si>
    <t>Základná škola 1.- 4. ročník</t>
  </si>
  <si>
    <t>Základná škola s 1.- 4. ročníkom s vyučovacím jazykom maďarským</t>
  </si>
  <si>
    <t>Školská 160/3</t>
  </si>
  <si>
    <t>Základná škola 1. - 4. ročník s materskou školou</t>
  </si>
  <si>
    <t>SNP 446/178</t>
  </si>
  <si>
    <t>Základná škola s 1.- 4. ročníkom s vyučovacím jazykom maďarským - Magyar Tanítási Nyelvű Alapiskola</t>
  </si>
  <si>
    <t>Hlavná 267</t>
  </si>
  <si>
    <t>Školská 339/2</t>
  </si>
  <si>
    <t>Letná 90</t>
  </si>
  <si>
    <t>Základná škola s 1.-4. ročníkom</t>
  </si>
  <si>
    <t>Ul. Hlavná 233</t>
  </si>
  <si>
    <t>Somotor 41</t>
  </si>
  <si>
    <t>Somotor 40</t>
  </si>
  <si>
    <t>Základná škola pre 1. 4.ročník</t>
  </si>
  <si>
    <t>Školská 379</t>
  </si>
  <si>
    <t>Úpor 6</t>
  </si>
  <si>
    <t>Kategória</t>
  </si>
  <si>
    <t>Hlavná 462</t>
  </si>
  <si>
    <t>Kostolná 112/15</t>
  </si>
  <si>
    <t>Krasku 342/1</t>
  </si>
  <si>
    <t>Zriaďovateľom rozpísaný schválený rozpočet v Eurách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</si>
  <si>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</si>
  <si>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</si>
  <si>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</si>
  <si>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</si>
  <si>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Nerozpísaná rezerva</t>
  </si>
  <si>
    <t>Odvody do poistných fondov (620)</t>
  </si>
  <si>
    <t>Upravený rozpočet 2019                  (v €)</t>
  </si>
  <si>
    <t>Zriaďovateľom rozpísaný upravený rozpočet v Eurách</t>
  </si>
  <si>
    <t>Schválený rozpočet 2021                 (v €)</t>
  </si>
  <si>
    <t>nerozpísaná rezerva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</si>
</sst>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0"/>
    <numFmt numFmtId="176" formatCode="0.000"/>
    <numFmt numFmtId="177" formatCode="_-* #,##0.000\ _S_k_-;\-* #,##0.000\ _S_k_-;_-* &quot;-&quot;??\ _S_k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0" fontId="34" fillId="0" borderId="0" xfId="48" applyFont="1" applyFill="1">
      <alignment/>
      <protection/>
    </xf>
    <xf numFmtId="0" fontId="34" fillId="0" borderId="0" xfId="48" applyFont="1">
      <alignment/>
      <protection/>
    </xf>
    <xf numFmtId="3" fontId="34" fillId="0" borderId="0" xfId="48" applyNumberFormat="1" applyFont="1" applyFill="1">
      <alignment/>
      <protection/>
    </xf>
    <xf numFmtId="0" fontId="34" fillId="0" borderId="12" xfId="48" applyFont="1" applyFill="1" applyBorder="1" applyAlignment="1">
      <alignment vertical="center"/>
      <protection/>
    </xf>
    <xf numFmtId="3" fontId="34" fillId="0" borderId="12" xfId="48" applyNumberFormat="1" applyFont="1" applyFill="1" applyBorder="1" applyAlignment="1">
      <alignment vertical="center"/>
      <protection/>
    </xf>
    <xf numFmtId="0" fontId="34" fillId="0" borderId="13" xfId="48" applyFont="1" applyFill="1" applyBorder="1" applyAlignment="1">
      <alignment vertical="center"/>
      <protection/>
    </xf>
    <xf numFmtId="3" fontId="34" fillId="0" borderId="13" xfId="48" applyNumberFormat="1" applyFont="1" applyFill="1" applyBorder="1" applyAlignment="1">
      <alignment vertical="center"/>
      <protection/>
    </xf>
    <xf numFmtId="3" fontId="34" fillId="0" borderId="14" xfId="48" applyNumberFormat="1" applyFont="1" applyFill="1" applyBorder="1" applyAlignment="1">
      <alignment vertical="center"/>
      <protection/>
    </xf>
    <xf numFmtId="3" fontId="34" fillId="0" borderId="15" xfId="48" applyNumberFormat="1" applyFont="1" applyFill="1" applyBorder="1" applyAlignment="1">
      <alignment vertical="center"/>
      <protection/>
    </xf>
    <xf numFmtId="0" fontId="34" fillId="0" borderId="16" xfId="48" applyFont="1" applyFill="1" applyBorder="1" applyAlignment="1">
      <alignment horizontal="center" vertical="center"/>
      <protection/>
    </xf>
    <xf numFmtId="0" fontId="34" fillId="0" borderId="12" xfId="48" applyFont="1" applyFill="1" applyBorder="1" applyAlignment="1">
      <alignment horizontal="center" vertical="center"/>
      <protection/>
    </xf>
    <xf numFmtId="0" fontId="34" fillId="0" borderId="17" xfId="48" applyFont="1" applyFill="1" applyBorder="1" applyAlignment="1">
      <alignment horizontal="center" vertical="center"/>
      <protection/>
    </xf>
    <xf numFmtId="0" fontId="34" fillId="0" borderId="13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horizontal="center" vertical="center"/>
      <protection/>
    </xf>
    <xf numFmtId="0" fontId="34" fillId="0" borderId="19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vertical="center"/>
      <protection/>
    </xf>
    <xf numFmtId="0" fontId="34" fillId="0" borderId="19" xfId="48" applyFont="1" applyFill="1" applyBorder="1" applyAlignment="1">
      <alignment vertical="center"/>
      <protection/>
    </xf>
    <xf numFmtId="3" fontId="34" fillId="0" borderId="16" xfId="48" applyNumberFormat="1" applyFont="1" applyFill="1" applyBorder="1" applyAlignment="1">
      <alignment vertical="center"/>
      <protection/>
    </xf>
    <xf numFmtId="3" fontId="34" fillId="0" borderId="17" xfId="48" applyNumberFormat="1" applyFont="1" applyFill="1" applyBorder="1" applyAlignment="1">
      <alignment vertical="center"/>
      <protection/>
    </xf>
    <xf numFmtId="0" fontId="22" fillId="0" borderId="16" xfId="48" applyFont="1" applyFill="1" applyBorder="1" applyAlignment="1">
      <alignment horizontal="center" vertical="center"/>
      <protection/>
    </xf>
    <xf numFmtId="0" fontId="22" fillId="0" borderId="12" xfId="48" applyFont="1" applyFill="1" applyBorder="1" applyAlignment="1">
      <alignment horizontal="center" vertical="center"/>
      <protection/>
    </xf>
    <xf numFmtId="0" fontId="22" fillId="0" borderId="18" xfId="48" applyFont="1" applyFill="1" applyBorder="1" applyAlignment="1">
      <alignment horizontal="center" vertical="center"/>
      <protection/>
    </xf>
    <xf numFmtId="0" fontId="22" fillId="0" borderId="12" xfId="48" applyFont="1" applyFill="1" applyBorder="1" applyAlignment="1">
      <alignment vertical="center"/>
      <protection/>
    </xf>
    <xf numFmtId="0" fontId="22" fillId="0" borderId="18" xfId="48" applyFont="1" applyFill="1" applyBorder="1" applyAlignment="1">
      <alignment vertical="center"/>
      <protection/>
    </xf>
    <xf numFmtId="3" fontId="22" fillId="0" borderId="16" xfId="48" applyNumberFormat="1" applyFont="1" applyFill="1" applyBorder="1" applyAlignment="1">
      <alignment vertical="center"/>
      <protection/>
    </xf>
    <xf numFmtId="3" fontId="22" fillId="0" borderId="12" xfId="48" applyNumberFormat="1" applyFont="1" applyFill="1" applyBorder="1" applyAlignment="1">
      <alignment vertical="center"/>
      <protection/>
    </xf>
    <xf numFmtId="3" fontId="22" fillId="0" borderId="14" xfId="48" applyNumberFormat="1" applyFont="1" applyFill="1" applyBorder="1" applyAlignment="1">
      <alignment vertical="center"/>
      <protection/>
    </xf>
    <xf numFmtId="0" fontId="22" fillId="0" borderId="0" xfId="48" applyFont="1" applyFill="1">
      <alignment/>
      <protection/>
    </xf>
    <xf numFmtId="3" fontId="4" fillId="33" borderId="13" xfId="53" applyNumberFormat="1" applyFont="1" applyFill="1" applyBorder="1" applyAlignment="1">
      <alignment horizontal="center" vertical="center" wrapText="1"/>
      <protection/>
    </xf>
    <xf numFmtId="3" fontId="34" fillId="0" borderId="20" xfId="48" applyNumberFormat="1" applyFont="1" applyFill="1" applyBorder="1" applyAlignment="1">
      <alignment vertical="center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3" fontId="34" fillId="0" borderId="21" xfId="48" applyNumberFormat="1" applyFont="1" applyFill="1" applyBorder="1" applyAlignment="1">
      <alignment vertical="center"/>
      <protection/>
    </xf>
    <xf numFmtId="0" fontId="34" fillId="0" borderId="18" xfId="48" applyFont="1" applyFill="1" applyBorder="1" applyAlignment="1">
      <alignment vertical="center" wrapText="1"/>
      <protection/>
    </xf>
    <xf numFmtId="0" fontId="34" fillId="0" borderId="16" xfId="48" applyFont="1" applyFill="1" applyBorder="1" applyAlignment="1">
      <alignment vertical="center" wrapText="1"/>
      <protection/>
    </xf>
    <xf numFmtId="0" fontId="22" fillId="0" borderId="16" xfId="48" applyFont="1" applyFill="1" applyBorder="1" applyAlignment="1">
      <alignment vertical="center" wrapText="1"/>
      <protection/>
    </xf>
    <xf numFmtId="0" fontId="34" fillId="0" borderId="17" xfId="48" applyFont="1" applyFill="1" applyBorder="1" applyAlignment="1">
      <alignment vertical="center" wrapText="1"/>
      <protection/>
    </xf>
    <xf numFmtId="3" fontId="5" fillId="3" borderId="22" xfId="53" applyNumberFormat="1" applyFont="1" applyFill="1" applyBorder="1" applyAlignment="1">
      <alignment horizontal="center" vertical="center" wrapText="1"/>
      <protection/>
    </xf>
    <xf numFmtId="3" fontId="4" fillId="3" borderId="13" xfId="53" applyNumberFormat="1" applyFont="1" applyFill="1" applyBorder="1" applyAlignment="1">
      <alignment horizontal="center" vertical="center" wrapText="1"/>
      <protection/>
    </xf>
    <xf numFmtId="3" fontId="4" fillId="3" borderId="15" xfId="53" applyNumberFormat="1" applyFont="1" applyFill="1" applyBorder="1" applyAlignment="1">
      <alignment horizontal="center" vertical="center" wrapText="1"/>
      <protection/>
    </xf>
    <xf numFmtId="3" fontId="42" fillId="0" borderId="16" xfId="48" applyNumberFormat="1" applyFont="1" applyFill="1" applyBorder="1" applyAlignment="1">
      <alignment vertical="center"/>
      <protection/>
    </xf>
    <xf numFmtId="0" fontId="42" fillId="0" borderId="18" xfId="48" applyFont="1" applyFill="1" applyBorder="1" applyAlignment="1">
      <alignment vertical="center"/>
      <protection/>
    </xf>
    <xf numFmtId="3" fontId="4" fillId="34" borderId="23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0" fontId="43" fillId="12" borderId="25" xfId="48" applyFont="1" applyFill="1" applyBorder="1" applyAlignment="1">
      <alignment horizontal="center" vertical="center" textRotation="90" wrapText="1"/>
      <protection/>
    </xf>
    <xf numFmtId="0" fontId="5" fillId="12" borderId="17" xfId="0" applyFont="1" applyFill="1" applyBorder="1" applyAlignment="1">
      <alignment/>
    </xf>
    <xf numFmtId="0" fontId="43" fillId="12" borderId="26" xfId="48" applyFont="1" applyFill="1" applyBorder="1" applyAlignment="1">
      <alignment horizontal="center" vertical="center" textRotation="90" wrapText="1"/>
      <protection/>
    </xf>
    <xf numFmtId="0" fontId="5" fillId="12" borderId="13" xfId="0" applyFont="1" applyFill="1" applyBorder="1" applyAlignment="1">
      <alignment/>
    </xf>
    <xf numFmtId="0" fontId="43" fillId="12" borderId="27" xfId="48" applyFont="1" applyFill="1" applyBorder="1" applyAlignment="1">
      <alignment horizontal="center" vertical="center" textRotation="90" wrapText="1"/>
      <protection/>
    </xf>
    <xf numFmtId="0" fontId="5" fillId="12" borderId="19" xfId="0" applyFont="1" applyFill="1" applyBorder="1" applyAlignment="1">
      <alignment/>
    </xf>
    <xf numFmtId="3" fontId="4" fillId="35" borderId="26" xfId="0" applyNumberFormat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1" fontId="5" fillId="12" borderId="25" xfId="48" applyNumberFormat="1" applyFont="1" applyFill="1" applyBorder="1" applyAlignment="1">
      <alignment horizontal="center" vertical="center" textRotation="90" wrapText="1"/>
      <protection/>
    </xf>
    <xf numFmtId="3" fontId="5" fillId="33" borderId="27" xfId="0" applyNumberFormat="1" applyFont="1" applyFill="1" applyBorder="1" applyAlignment="1">
      <alignment horizontal="center" wrapText="1"/>
    </xf>
    <xf numFmtId="3" fontId="5" fillId="33" borderId="28" xfId="0" applyNumberFormat="1" applyFont="1" applyFill="1" applyBorder="1" applyAlignment="1">
      <alignment horizontal="center" wrapText="1"/>
    </xf>
    <xf numFmtId="3" fontId="5" fillId="33" borderId="29" xfId="0" applyNumberFormat="1" applyFont="1" applyFill="1" applyBorder="1" applyAlignment="1">
      <alignment horizontal="center" wrapText="1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a 5" xfId="48"/>
    <cellStyle name="normálne 2" xfId="49"/>
    <cellStyle name="normálne 2 2" xfId="50"/>
    <cellStyle name="normálne 3" xfId="51"/>
    <cellStyle name="normálne 4" xfId="52"/>
    <cellStyle name="normálne_cirkevné 2007" xfId="53"/>
    <cellStyle name="normální_Návrh rozpisu rozpočtu na rok 2003" xfId="54"/>
    <cellStyle name="Percent" xfId="55"/>
    <cellStyle name="Poznámka" xfId="56"/>
    <cellStyle name="Poznámka 2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7"/>
  <sheetViews>
    <sheetView tabSelected="1" zoomScalePageLayoutView="0" workbookViewId="0" topLeftCell="H1">
      <pane ySplit="2" topLeftCell="A3" activePane="bottomLeft" state="frozen"/>
      <selection pane="topLeft" activeCell="E1" sqref="E1"/>
      <selection pane="bottomLeft" activeCell="H1" sqref="H1:H2"/>
    </sheetView>
  </sheetViews>
  <sheetFormatPr defaultColWidth="9.140625" defaultRowHeight="12.75"/>
  <cols>
    <col min="1" max="1" width="6.421875" style="3" customWidth="1"/>
    <col min="2" max="2" width="5.57421875" style="3" customWidth="1"/>
    <col min="3" max="3" width="8.7109375" style="3" customWidth="1"/>
    <col min="4" max="4" width="8.140625" style="3" customWidth="1"/>
    <col min="5" max="5" width="26.140625" style="3" customWidth="1"/>
    <col min="6" max="6" width="5.140625" style="3" customWidth="1"/>
    <col min="7" max="7" width="11.28125" style="3" customWidth="1"/>
    <col min="8" max="8" width="43.140625" style="3" customWidth="1"/>
    <col min="9" max="9" width="6.00390625" style="3" customWidth="1"/>
    <col min="10" max="10" width="9.00390625" style="3" customWidth="1"/>
    <col min="11" max="11" width="7.8515625" style="3" customWidth="1"/>
    <col min="12" max="12" width="22.140625" style="3" customWidth="1"/>
    <col min="13" max="13" width="18.57421875" style="3" customWidth="1"/>
    <col min="14" max="14" width="12.7109375" style="5" customWidth="1"/>
    <col min="15" max="19" width="11.00390625" style="3" customWidth="1"/>
    <col min="20" max="20" width="12.7109375" style="5" hidden="1" customWidth="1"/>
    <col min="21" max="25" width="11.00390625" style="3" hidden="1" customWidth="1"/>
    <col min="26" max="16384" width="9.140625" style="3" customWidth="1"/>
  </cols>
  <sheetData>
    <row r="1" spans="1:25" ht="15" customHeight="1">
      <c r="A1" s="57" t="s">
        <v>239</v>
      </c>
      <c r="B1" s="48" t="s">
        <v>164</v>
      </c>
      <c r="C1" s="48" t="s">
        <v>165</v>
      </c>
      <c r="D1" s="50" t="s">
        <v>166</v>
      </c>
      <c r="E1" s="48" t="s">
        <v>167</v>
      </c>
      <c r="F1" s="48" t="s">
        <v>168</v>
      </c>
      <c r="G1" s="50" t="s">
        <v>169</v>
      </c>
      <c r="H1" s="46" t="s">
        <v>170</v>
      </c>
      <c r="I1" s="48" t="s">
        <v>171</v>
      </c>
      <c r="J1" s="48" t="s">
        <v>172</v>
      </c>
      <c r="K1" s="48" t="s">
        <v>173</v>
      </c>
      <c r="L1" s="50" t="s">
        <v>174</v>
      </c>
      <c r="M1" s="50" t="s">
        <v>175</v>
      </c>
      <c r="N1" s="44" t="s">
        <v>252</v>
      </c>
      <c r="O1" s="58" t="s">
        <v>243</v>
      </c>
      <c r="P1" s="59"/>
      <c r="Q1" s="59"/>
      <c r="R1" s="59"/>
      <c r="S1" s="60"/>
      <c r="T1" s="52" t="s">
        <v>250</v>
      </c>
      <c r="U1" s="54" t="s">
        <v>251</v>
      </c>
      <c r="V1" s="55"/>
      <c r="W1" s="55"/>
      <c r="X1" s="55"/>
      <c r="Y1" s="56"/>
    </row>
    <row r="2" spans="1:25" s="4" customFormat="1" ht="90.75" customHeight="1" thickBot="1">
      <c r="A2" s="47"/>
      <c r="B2" s="49"/>
      <c r="C2" s="49"/>
      <c r="D2" s="51"/>
      <c r="E2" s="49"/>
      <c r="F2" s="49"/>
      <c r="G2" s="51"/>
      <c r="H2" s="47"/>
      <c r="I2" s="49"/>
      <c r="J2" s="49"/>
      <c r="K2" s="49"/>
      <c r="L2" s="51"/>
      <c r="M2" s="51"/>
      <c r="N2" s="45"/>
      <c r="O2" s="33" t="s">
        <v>244</v>
      </c>
      <c r="P2" s="1" t="s">
        <v>245</v>
      </c>
      <c r="Q2" s="31" t="s">
        <v>249</v>
      </c>
      <c r="R2" s="1" t="s">
        <v>246</v>
      </c>
      <c r="S2" s="2" t="s">
        <v>247</v>
      </c>
      <c r="T2" s="53"/>
      <c r="U2" s="39" t="s">
        <v>244</v>
      </c>
      <c r="V2" s="40" t="s">
        <v>245</v>
      </c>
      <c r="W2" s="40" t="s">
        <v>249</v>
      </c>
      <c r="X2" s="40" t="s">
        <v>246</v>
      </c>
      <c r="Y2" s="41" t="s">
        <v>247</v>
      </c>
    </row>
    <row r="3" spans="1:25" ht="25.5" customHeight="1">
      <c r="A3" s="12" t="s">
        <v>60</v>
      </c>
      <c r="B3" s="13" t="s">
        <v>195</v>
      </c>
      <c r="C3" s="13" t="s">
        <v>134</v>
      </c>
      <c r="D3" s="16">
        <v>331279</v>
      </c>
      <c r="E3" s="6" t="s">
        <v>135</v>
      </c>
      <c r="F3" s="13" t="s">
        <v>198</v>
      </c>
      <c r="G3" s="16">
        <v>710063806</v>
      </c>
      <c r="H3" s="36" t="s">
        <v>224</v>
      </c>
      <c r="I3" s="13" t="s">
        <v>198</v>
      </c>
      <c r="J3" s="13" t="s">
        <v>201</v>
      </c>
      <c r="K3" s="13" t="s">
        <v>136</v>
      </c>
      <c r="L3" s="18" t="s">
        <v>137</v>
      </c>
      <c r="M3" s="18" t="s">
        <v>138</v>
      </c>
      <c r="N3" s="20">
        <f>P3+Q3+R3+S3</f>
        <v>44578</v>
      </c>
      <c r="O3" s="32">
        <v>44578</v>
      </c>
      <c r="P3" s="32">
        <v>34100</v>
      </c>
      <c r="Q3" s="32">
        <v>10478</v>
      </c>
      <c r="R3" s="32"/>
      <c r="S3" s="34"/>
      <c r="T3" s="20">
        <v>46296</v>
      </c>
      <c r="U3" s="32">
        <f aca="true" t="shared" si="0" ref="U3:U21">SUM(V3:Y3)</f>
        <v>46296</v>
      </c>
      <c r="V3" s="32">
        <v>32303</v>
      </c>
      <c r="W3" s="32">
        <v>11289</v>
      </c>
      <c r="X3" s="32">
        <v>2704</v>
      </c>
      <c r="Y3" s="34"/>
    </row>
    <row r="4" spans="1:25" ht="25.5" customHeight="1">
      <c r="A4" s="12" t="s">
        <v>60</v>
      </c>
      <c r="B4" s="13" t="s">
        <v>195</v>
      </c>
      <c r="C4" s="13" t="s">
        <v>139</v>
      </c>
      <c r="D4" s="16">
        <v>331287</v>
      </c>
      <c r="E4" s="6" t="s">
        <v>140</v>
      </c>
      <c r="F4" s="13" t="s">
        <v>198</v>
      </c>
      <c r="G4" s="16">
        <v>710063814</v>
      </c>
      <c r="H4" s="36" t="s">
        <v>222</v>
      </c>
      <c r="I4" s="13" t="s">
        <v>198</v>
      </c>
      <c r="J4" s="13" t="s">
        <v>201</v>
      </c>
      <c r="K4" s="13" t="s">
        <v>141</v>
      </c>
      <c r="L4" s="18" t="s">
        <v>142</v>
      </c>
      <c r="M4" s="18" t="s">
        <v>143</v>
      </c>
      <c r="N4" s="20">
        <f aca="true" t="shared" si="1" ref="N4:N57">P4+Q4+R4+S4</f>
        <v>158605</v>
      </c>
      <c r="O4" s="7">
        <v>158605</v>
      </c>
      <c r="P4" s="7">
        <v>74599</v>
      </c>
      <c r="Q4" s="7">
        <v>43734</v>
      </c>
      <c r="R4" s="7">
        <v>27039</v>
      </c>
      <c r="S4" s="10">
        <v>13233</v>
      </c>
      <c r="T4" s="20">
        <v>137986</v>
      </c>
      <c r="U4" s="7">
        <f t="shared" si="0"/>
        <v>137986</v>
      </c>
      <c r="V4" s="7">
        <v>74100</v>
      </c>
      <c r="W4" s="7">
        <v>38200</v>
      </c>
      <c r="X4" s="7">
        <v>25686</v>
      </c>
      <c r="Y4" s="10"/>
    </row>
    <row r="5" spans="1:25" ht="25.5" customHeight="1">
      <c r="A5" s="12"/>
      <c r="B5" s="13"/>
      <c r="C5" s="13"/>
      <c r="D5" s="16"/>
      <c r="E5" s="6"/>
      <c r="F5" s="13"/>
      <c r="G5" s="16"/>
      <c r="H5" s="36"/>
      <c r="I5" s="13"/>
      <c r="J5" s="13"/>
      <c r="K5" s="13"/>
      <c r="L5" s="18"/>
      <c r="M5" s="18" t="s">
        <v>253</v>
      </c>
      <c r="N5" s="20"/>
      <c r="O5" s="32"/>
      <c r="P5" s="7"/>
      <c r="Q5" s="7"/>
      <c r="R5" s="7"/>
      <c r="S5" s="10"/>
      <c r="T5" s="20"/>
      <c r="U5" s="32"/>
      <c r="V5" s="7"/>
      <c r="W5" s="7"/>
      <c r="X5" s="7"/>
      <c r="Y5" s="10"/>
    </row>
    <row r="6" spans="1:25" ht="25.5" customHeight="1">
      <c r="A6" s="12" t="s">
        <v>60</v>
      </c>
      <c r="B6" s="13" t="s">
        <v>195</v>
      </c>
      <c r="C6" s="13" t="s">
        <v>205</v>
      </c>
      <c r="D6" s="16">
        <v>331317</v>
      </c>
      <c r="E6" s="6" t="s">
        <v>206</v>
      </c>
      <c r="F6" s="13" t="s">
        <v>198</v>
      </c>
      <c r="G6" s="16">
        <v>35541326</v>
      </c>
      <c r="H6" s="36" t="s">
        <v>207</v>
      </c>
      <c r="I6" s="13" t="s">
        <v>198</v>
      </c>
      <c r="J6" s="13" t="s">
        <v>201</v>
      </c>
      <c r="K6" s="13" t="s">
        <v>208</v>
      </c>
      <c r="L6" s="18" t="s">
        <v>209</v>
      </c>
      <c r="M6" s="18" t="s">
        <v>210</v>
      </c>
      <c r="N6" s="20">
        <f t="shared" si="1"/>
        <v>555944</v>
      </c>
      <c r="O6" s="32">
        <v>555944</v>
      </c>
      <c r="P6" s="7">
        <v>360173</v>
      </c>
      <c r="Q6" s="7">
        <v>125880</v>
      </c>
      <c r="R6" s="7">
        <v>69891</v>
      </c>
      <c r="S6" s="10"/>
      <c r="T6" s="20">
        <v>511057</v>
      </c>
      <c r="U6" s="32"/>
      <c r="V6" s="7"/>
      <c r="W6" s="7"/>
      <c r="X6" s="7"/>
      <c r="Y6" s="10"/>
    </row>
    <row r="7" spans="1:25" s="30" customFormat="1" ht="25.5" customHeight="1">
      <c r="A7" s="22" t="s">
        <v>60</v>
      </c>
      <c r="B7" s="23" t="s">
        <v>195</v>
      </c>
      <c r="C7" s="23" t="s">
        <v>211</v>
      </c>
      <c r="D7" s="24">
        <v>331333</v>
      </c>
      <c r="E7" s="25" t="s">
        <v>212</v>
      </c>
      <c r="F7" s="23" t="s">
        <v>198</v>
      </c>
      <c r="G7" s="24">
        <v>35544546</v>
      </c>
      <c r="H7" s="37" t="s">
        <v>213</v>
      </c>
      <c r="I7" s="23" t="s">
        <v>198</v>
      </c>
      <c r="J7" s="23" t="s">
        <v>201</v>
      </c>
      <c r="K7" s="23" t="s">
        <v>214</v>
      </c>
      <c r="L7" s="26" t="s">
        <v>215</v>
      </c>
      <c r="M7" s="26" t="s">
        <v>216</v>
      </c>
      <c r="N7" s="20">
        <f t="shared" si="1"/>
        <v>535866</v>
      </c>
      <c r="O7" s="28">
        <v>535866</v>
      </c>
      <c r="P7" s="28">
        <v>349626</v>
      </c>
      <c r="Q7" s="28">
        <v>122706</v>
      </c>
      <c r="R7" s="28">
        <v>63534</v>
      </c>
      <c r="S7" s="29"/>
      <c r="T7" s="27">
        <v>481654</v>
      </c>
      <c r="U7" s="28">
        <f t="shared" si="0"/>
        <v>481654</v>
      </c>
      <c r="V7" s="28">
        <v>310995</v>
      </c>
      <c r="W7" s="28">
        <v>108693</v>
      </c>
      <c r="X7" s="28">
        <v>61966</v>
      </c>
      <c r="Y7" s="29"/>
    </row>
    <row r="8" spans="1:25" ht="25.5" customHeight="1">
      <c r="A8" s="12" t="s">
        <v>60</v>
      </c>
      <c r="B8" s="13" t="s">
        <v>195</v>
      </c>
      <c r="C8" s="13" t="s">
        <v>199</v>
      </c>
      <c r="D8" s="16">
        <v>331341</v>
      </c>
      <c r="E8" s="6" t="s">
        <v>200</v>
      </c>
      <c r="F8" s="13" t="s">
        <v>198</v>
      </c>
      <c r="G8" s="16">
        <v>35541261</v>
      </c>
      <c r="H8" s="36" t="s">
        <v>196</v>
      </c>
      <c r="I8" s="13" t="s">
        <v>198</v>
      </c>
      <c r="J8" s="13" t="s">
        <v>201</v>
      </c>
      <c r="K8" s="13" t="s">
        <v>202</v>
      </c>
      <c r="L8" s="18" t="s">
        <v>203</v>
      </c>
      <c r="M8" s="18" t="s">
        <v>204</v>
      </c>
      <c r="N8" s="20">
        <f t="shared" si="1"/>
        <v>542705</v>
      </c>
      <c r="O8" s="28">
        <v>542705</v>
      </c>
      <c r="P8" s="7">
        <v>350455</v>
      </c>
      <c r="Q8" s="7">
        <v>130378</v>
      </c>
      <c r="R8" s="7">
        <v>61872</v>
      </c>
      <c r="S8" s="10"/>
      <c r="T8" s="20">
        <v>502017</v>
      </c>
      <c r="U8" s="28">
        <f t="shared" si="0"/>
        <v>502017</v>
      </c>
      <c r="V8" s="7">
        <v>327592</v>
      </c>
      <c r="W8" s="7">
        <v>114493</v>
      </c>
      <c r="X8" s="7">
        <v>59932</v>
      </c>
      <c r="Y8" s="10"/>
    </row>
    <row r="9" spans="1:25" ht="25.5" customHeight="1">
      <c r="A9" s="12" t="s">
        <v>60</v>
      </c>
      <c r="B9" s="13" t="s">
        <v>195</v>
      </c>
      <c r="C9" s="13" t="s">
        <v>144</v>
      </c>
      <c r="D9" s="16">
        <v>331350</v>
      </c>
      <c r="E9" s="6" t="s">
        <v>145</v>
      </c>
      <c r="F9" s="13" t="s">
        <v>198</v>
      </c>
      <c r="G9" s="16">
        <v>710063849</v>
      </c>
      <c r="H9" s="36" t="s">
        <v>207</v>
      </c>
      <c r="I9" s="13" t="s">
        <v>198</v>
      </c>
      <c r="J9" s="13" t="s">
        <v>201</v>
      </c>
      <c r="K9" s="13" t="s">
        <v>146</v>
      </c>
      <c r="L9" s="18" t="s">
        <v>147</v>
      </c>
      <c r="M9" s="18" t="s">
        <v>148</v>
      </c>
      <c r="N9" s="20">
        <f t="shared" si="1"/>
        <v>198120</v>
      </c>
      <c r="O9" s="7">
        <v>198120</v>
      </c>
      <c r="P9" s="7">
        <v>114550</v>
      </c>
      <c r="Q9" s="7">
        <v>40035</v>
      </c>
      <c r="R9" s="7">
        <v>43535</v>
      </c>
      <c r="S9" s="10"/>
      <c r="T9" s="20">
        <v>193102</v>
      </c>
      <c r="U9" s="7">
        <f t="shared" si="0"/>
        <v>193102</v>
      </c>
      <c r="V9" s="7">
        <v>99000</v>
      </c>
      <c r="W9" s="7">
        <v>34600</v>
      </c>
      <c r="X9" s="7">
        <v>59502</v>
      </c>
      <c r="Y9" s="10"/>
    </row>
    <row r="10" spans="1:25" ht="25.5" customHeight="1">
      <c r="A10" s="12" t="s">
        <v>60</v>
      </c>
      <c r="B10" s="13" t="s">
        <v>195</v>
      </c>
      <c r="C10" s="13" t="s">
        <v>149</v>
      </c>
      <c r="D10" s="16">
        <v>331384</v>
      </c>
      <c r="E10" s="6" t="s">
        <v>150</v>
      </c>
      <c r="F10" s="13" t="s">
        <v>198</v>
      </c>
      <c r="G10" s="16">
        <v>710063857</v>
      </c>
      <c r="H10" s="36" t="s">
        <v>197</v>
      </c>
      <c r="I10" s="13" t="s">
        <v>198</v>
      </c>
      <c r="J10" s="13" t="s">
        <v>201</v>
      </c>
      <c r="K10" s="13" t="s">
        <v>151</v>
      </c>
      <c r="L10" s="18" t="s">
        <v>152</v>
      </c>
      <c r="M10" s="18" t="s">
        <v>153</v>
      </c>
      <c r="N10" s="20">
        <f t="shared" si="1"/>
        <v>69532</v>
      </c>
      <c r="O10" s="7">
        <v>69532</v>
      </c>
      <c r="P10" s="7">
        <v>47200</v>
      </c>
      <c r="Q10" s="7">
        <v>16500</v>
      </c>
      <c r="R10" s="7">
        <v>5832</v>
      </c>
      <c r="S10" s="10"/>
      <c r="T10" s="20">
        <v>65176</v>
      </c>
      <c r="U10" s="7">
        <f t="shared" si="0"/>
        <v>65176</v>
      </c>
      <c r="V10" s="7">
        <v>36000</v>
      </c>
      <c r="W10" s="7">
        <v>12580</v>
      </c>
      <c r="X10" s="7">
        <v>16596</v>
      </c>
      <c r="Y10" s="10"/>
    </row>
    <row r="11" spans="1:25" ht="25.5" customHeight="1">
      <c r="A11" s="12" t="s">
        <v>60</v>
      </c>
      <c r="B11" s="13" t="s">
        <v>195</v>
      </c>
      <c r="C11" s="13" t="s">
        <v>189</v>
      </c>
      <c r="D11" s="16">
        <v>331406</v>
      </c>
      <c r="E11" s="6" t="s">
        <v>190</v>
      </c>
      <c r="F11" s="13" t="s">
        <v>198</v>
      </c>
      <c r="G11" s="16">
        <v>35544554</v>
      </c>
      <c r="H11" s="36" t="s">
        <v>197</v>
      </c>
      <c r="I11" s="13" t="s">
        <v>198</v>
      </c>
      <c r="J11" s="13" t="s">
        <v>201</v>
      </c>
      <c r="K11" s="13" t="s">
        <v>191</v>
      </c>
      <c r="L11" s="18" t="s">
        <v>192</v>
      </c>
      <c r="M11" s="18" t="s">
        <v>193</v>
      </c>
      <c r="N11" s="20">
        <f t="shared" si="1"/>
        <v>428702</v>
      </c>
      <c r="O11" s="7">
        <v>428702</v>
      </c>
      <c r="P11" s="7">
        <v>273849</v>
      </c>
      <c r="Q11" s="7">
        <v>95710</v>
      </c>
      <c r="R11" s="7">
        <v>59143</v>
      </c>
      <c r="S11" s="10"/>
      <c r="T11" s="20">
        <v>374346</v>
      </c>
      <c r="U11" s="7">
        <f t="shared" si="0"/>
        <v>374346</v>
      </c>
      <c r="V11" s="7">
        <v>241260</v>
      </c>
      <c r="W11" s="7">
        <v>84320</v>
      </c>
      <c r="X11" s="7">
        <v>48766</v>
      </c>
      <c r="Y11" s="10"/>
    </row>
    <row r="12" spans="1:25" ht="25.5" customHeight="1">
      <c r="A12" s="12" t="s">
        <v>60</v>
      </c>
      <c r="B12" s="13" t="s">
        <v>195</v>
      </c>
      <c r="C12" s="13" t="s">
        <v>160</v>
      </c>
      <c r="D12" s="16">
        <v>331414</v>
      </c>
      <c r="E12" s="6" t="s">
        <v>161</v>
      </c>
      <c r="F12" s="13" t="s">
        <v>198</v>
      </c>
      <c r="G12" s="16">
        <v>710063865</v>
      </c>
      <c r="H12" s="36" t="s">
        <v>197</v>
      </c>
      <c r="I12" s="13" t="s">
        <v>198</v>
      </c>
      <c r="J12" s="13" t="s">
        <v>201</v>
      </c>
      <c r="K12" s="13" t="s">
        <v>162</v>
      </c>
      <c r="L12" s="18" t="s">
        <v>163</v>
      </c>
      <c r="M12" s="18" t="s">
        <v>159</v>
      </c>
      <c r="N12" s="20">
        <f t="shared" si="1"/>
        <v>67868</v>
      </c>
      <c r="O12" s="7">
        <v>67868</v>
      </c>
      <c r="P12" s="7">
        <v>31116</v>
      </c>
      <c r="Q12" s="7">
        <v>11211</v>
      </c>
      <c r="R12" s="7">
        <v>25541</v>
      </c>
      <c r="S12" s="10"/>
      <c r="T12" s="20">
        <v>53459</v>
      </c>
      <c r="U12" s="7">
        <f t="shared" si="0"/>
        <v>53459</v>
      </c>
      <c r="V12" s="7">
        <v>24100</v>
      </c>
      <c r="W12" s="7">
        <v>8500</v>
      </c>
      <c r="X12" s="7">
        <v>20859</v>
      </c>
      <c r="Y12" s="10"/>
    </row>
    <row r="13" spans="1:25" ht="25.5" customHeight="1">
      <c r="A13" s="12" t="s">
        <v>60</v>
      </c>
      <c r="B13" s="13" t="s">
        <v>195</v>
      </c>
      <c r="C13" s="13" t="s">
        <v>183</v>
      </c>
      <c r="D13" s="16">
        <v>331422</v>
      </c>
      <c r="E13" s="6" t="s">
        <v>184</v>
      </c>
      <c r="F13" s="13" t="s">
        <v>198</v>
      </c>
      <c r="G13" s="16">
        <v>35541270</v>
      </c>
      <c r="H13" s="36" t="s">
        <v>196</v>
      </c>
      <c r="I13" s="13" t="s">
        <v>198</v>
      </c>
      <c r="J13" s="13" t="s">
        <v>201</v>
      </c>
      <c r="K13" s="13" t="s">
        <v>185</v>
      </c>
      <c r="L13" s="18" t="s">
        <v>186</v>
      </c>
      <c r="M13" s="18" t="s">
        <v>187</v>
      </c>
      <c r="N13" s="20">
        <f t="shared" si="1"/>
        <v>0</v>
      </c>
      <c r="O13" s="7"/>
      <c r="P13" s="7"/>
      <c r="Q13" s="7"/>
      <c r="R13" s="7"/>
      <c r="S13" s="10"/>
      <c r="T13" s="20">
        <v>423673</v>
      </c>
      <c r="U13" s="7">
        <f t="shared" si="0"/>
        <v>423673</v>
      </c>
      <c r="V13" s="7">
        <v>275030</v>
      </c>
      <c r="W13" s="7">
        <v>96123</v>
      </c>
      <c r="X13" s="7">
        <v>52520</v>
      </c>
      <c r="Y13" s="10"/>
    </row>
    <row r="14" spans="1:25" ht="25.5" customHeight="1">
      <c r="A14" s="12" t="s">
        <v>60</v>
      </c>
      <c r="B14" s="13" t="s">
        <v>195</v>
      </c>
      <c r="C14" s="13" t="s">
        <v>218</v>
      </c>
      <c r="D14" s="16">
        <v>331465</v>
      </c>
      <c r="E14" s="6" t="s">
        <v>219</v>
      </c>
      <c r="F14" s="13" t="s">
        <v>198</v>
      </c>
      <c r="G14" s="16">
        <v>35541130</v>
      </c>
      <c r="H14" s="36" t="s">
        <v>197</v>
      </c>
      <c r="I14" s="13" t="s">
        <v>198</v>
      </c>
      <c r="J14" s="13" t="s">
        <v>201</v>
      </c>
      <c r="K14" s="13" t="s">
        <v>146</v>
      </c>
      <c r="L14" s="18" t="s">
        <v>220</v>
      </c>
      <c r="M14" s="18" t="s">
        <v>225</v>
      </c>
      <c r="N14" s="20"/>
      <c r="O14" s="7"/>
      <c r="P14" s="7"/>
      <c r="Q14" s="7"/>
      <c r="R14" s="7"/>
      <c r="S14" s="10"/>
      <c r="T14" s="27">
        <v>645204</v>
      </c>
      <c r="U14" s="7">
        <f t="shared" si="0"/>
        <v>645204</v>
      </c>
      <c r="V14" s="7">
        <v>418770</v>
      </c>
      <c r="W14" s="7">
        <v>146361</v>
      </c>
      <c r="X14" s="7">
        <v>80073</v>
      </c>
      <c r="Y14" s="10"/>
    </row>
    <row r="15" spans="1:28" ht="25.5" customHeight="1">
      <c r="A15" s="12" t="s">
        <v>60</v>
      </c>
      <c r="B15" s="13" t="s">
        <v>195</v>
      </c>
      <c r="C15" s="13" t="s">
        <v>218</v>
      </c>
      <c r="D15" s="16">
        <v>331465</v>
      </c>
      <c r="E15" s="6" t="s">
        <v>219</v>
      </c>
      <c r="F15" s="13" t="s">
        <v>198</v>
      </c>
      <c r="G15" s="16">
        <v>35541121</v>
      </c>
      <c r="H15" s="36" t="s">
        <v>133</v>
      </c>
      <c r="I15" s="13" t="s">
        <v>198</v>
      </c>
      <c r="J15" s="13" t="s">
        <v>201</v>
      </c>
      <c r="K15" s="13" t="s">
        <v>146</v>
      </c>
      <c r="L15" s="18" t="s">
        <v>220</v>
      </c>
      <c r="M15" s="18" t="s">
        <v>221</v>
      </c>
      <c r="N15" s="20"/>
      <c r="O15" s="7"/>
      <c r="P15" s="7"/>
      <c r="Q15" s="7"/>
      <c r="R15" s="7"/>
      <c r="S15" s="10"/>
      <c r="T15" s="20">
        <v>386593</v>
      </c>
      <c r="U15" s="7">
        <f t="shared" si="0"/>
        <v>386593</v>
      </c>
      <c r="V15" s="7">
        <v>248583</v>
      </c>
      <c r="W15" s="7">
        <v>86880</v>
      </c>
      <c r="X15" s="7">
        <v>51130</v>
      </c>
      <c r="Y15" s="10"/>
      <c r="AA15" s="5"/>
      <c r="AB15" s="5"/>
    </row>
    <row r="16" spans="1:27" ht="25.5" customHeight="1">
      <c r="A16" s="12"/>
      <c r="B16" s="13"/>
      <c r="C16" s="13" t="s">
        <v>218</v>
      </c>
      <c r="D16" s="16">
        <v>331465</v>
      </c>
      <c r="E16" s="6" t="s">
        <v>219</v>
      </c>
      <c r="F16" s="13" t="s">
        <v>198</v>
      </c>
      <c r="G16" s="16"/>
      <c r="H16" s="18" t="s">
        <v>248</v>
      </c>
      <c r="I16" s="13"/>
      <c r="J16" s="13"/>
      <c r="K16" s="13"/>
      <c r="L16" s="18"/>
      <c r="M16" s="18"/>
      <c r="N16" s="20">
        <f t="shared" si="1"/>
        <v>0</v>
      </c>
      <c r="O16" s="7"/>
      <c r="P16" s="7"/>
      <c r="Q16" s="7"/>
      <c r="R16" s="7"/>
      <c r="S16" s="10"/>
      <c r="T16" s="20"/>
      <c r="U16" s="7"/>
      <c r="V16" s="7"/>
      <c r="W16" s="7"/>
      <c r="X16" s="7"/>
      <c r="Y16" s="10"/>
      <c r="AA16" s="5"/>
    </row>
    <row r="17" spans="1:25" ht="25.5" customHeight="1">
      <c r="A17" s="12" t="s">
        <v>60</v>
      </c>
      <c r="B17" s="13" t="s">
        <v>195</v>
      </c>
      <c r="C17" s="13" t="s">
        <v>181</v>
      </c>
      <c r="D17" s="16">
        <v>331538</v>
      </c>
      <c r="E17" s="6" t="s">
        <v>182</v>
      </c>
      <c r="F17" s="13" t="s">
        <v>198</v>
      </c>
      <c r="G17" s="16">
        <v>35569417</v>
      </c>
      <c r="H17" s="36" t="s">
        <v>226</v>
      </c>
      <c r="I17" s="13" t="s">
        <v>198</v>
      </c>
      <c r="J17" s="13" t="s">
        <v>201</v>
      </c>
      <c r="K17" s="13" t="s">
        <v>129</v>
      </c>
      <c r="L17" s="18" t="s">
        <v>130</v>
      </c>
      <c r="M17" s="18" t="s">
        <v>227</v>
      </c>
      <c r="N17" s="20">
        <f t="shared" si="1"/>
        <v>128410</v>
      </c>
      <c r="O17" s="7">
        <v>128410</v>
      </c>
      <c r="P17" s="7">
        <v>84430</v>
      </c>
      <c r="Q17" s="7">
        <v>29508</v>
      </c>
      <c r="R17" s="7">
        <v>14472</v>
      </c>
      <c r="S17" s="10"/>
      <c r="T17" s="20">
        <v>146658</v>
      </c>
      <c r="U17" s="7">
        <f t="shared" si="0"/>
        <v>146658</v>
      </c>
      <c r="V17" s="7">
        <v>93782</v>
      </c>
      <c r="W17" s="7">
        <v>32776</v>
      </c>
      <c r="X17" s="7">
        <v>20100</v>
      </c>
      <c r="Y17" s="10"/>
    </row>
    <row r="18" spans="1:25" ht="25.5" customHeight="1">
      <c r="A18" s="12" t="s">
        <v>60</v>
      </c>
      <c r="B18" s="13" t="s">
        <v>195</v>
      </c>
      <c r="C18" s="13" t="s">
        <v>176</v>
      </c>
      <c r="D18" s="16">
        <v>331546</v>
      </c>
      <c r="E18" s="6" t="s">
        <v>177</v>
      </c>
      <c r="F18" s="13" t="s">
        <v>198</v>
      </c>
      <c r="G18" s="16">
        <v>35568241</v>
      </c>
      <c r="H18" s="36" t="s">
        <v>196</v>
      </c>
      <c r="I18" s="13" t="s">
        <v>198</v>
      </c>
      <c r="J18" s="13" t="s">
        <v>201</v>
      </c>
      <c r="K18" s="13" t="s">
        <v>178</v>
      </c>
      <c r="L18" s="18" t="s">
        <v>179</v>
      </c>
      <c r="M18" s="18" t="s">
        <v>180</v>
      </c>
      <c r="N18" s="20">
        <f t="shared" si="1"/>
        <v>658184</v>
      </c>
      <c r="O18" s="32">
        <v>658184</v>
      </c>
      <c r="P18" s="7">
        <v>436949</v>
      </c>
      <c r="Q18" s="7">
        <v>161464</v>
      </c>
      <c r="R18" s="7">
        <v>59771</v>
      </c>
      <c r="S18" s="10"/>
      <c r="T18" s="20">
        <v>552732</v>
      </c>
      <c r="U18" s="32"/>
      <c r="V18" s="7"/>
      <c r="W18" s="7"/>
      <c r="X18" s="7"/>
      <c r="Y18" s="10"/>
    </row>
    <row r="19" spans="1:25" ht="25.5" customHeight="1">
      <c r="A19" s="12" t="s">
        <v>60</v>
      </c>
      <c r="B19" s="13" t="s">
        <v>195</v>
      </c>
      <c r="C19" s="13" t="s">
        <v>55</v>
      </c>
      <c r="D19" s="16">
        <v>331597</v>
      </c>
      <c r="E19" s="6" t="s">
        <v>56</v>
      </c>
      <c r="F19" s="13" t="s">
        <v>198</v>
      </c>
      <c r="G19" s="16">
        <v>710063954</v>
      </c>
      <c r="H19" s="36" t="s">
        <v>197</v>
      </c>
      <c r="I19" s="13" t="s">
        <v>198</v>
      </c>
      <c r="J19" s="13" t="s">
        <v>201</v>
      </c>
      <c r="K19" s="13" t="s">
        <v>57</v>
      </c>
      <c r="L19" s="18" t="s">
        <v>58</v>
      </c>
      <c r="M19" s="18" t="s">
        <v>59</v>
      </c>
      <c r="N19" s="20">
        <f t="shared" si="1"/>
        <v>73673</v>
      </c>
      <c r="O19" s="32">
        <v>73673</v>
      </c>
      <c r="P19" s="7">
        <v>47998</v>
      </c>
      <c r="Q19" s="7">
        <v>16775</v>
      </c>
      <c r="R19" s="7">
        <v>8900</v>
      </c>
      <c r="S19" s="10"/>
      <c r="T19" s="20">
        <v>66973</v>
      </c>
      <c r="U19" s="32">
        <f t="shared" si="0"/>
        <v>66973</v>
      </c>
      <c r="V19" s="7">
        <v>45075</v>
      </c>
      <c r="W19" s="7">
        <v>15754</v>
      </c>
      <c r="X19" s="7">
        <v>6144</v>
      </c>
      <c r="Y19" s="10"/>
    </row>
    <row r="20" spans="1:25" ht="25.5" customHeight="1">
      <c r="A20" s="12" t="s">
        <v>60</v>
      </c>
      <c r="B20" s="13" t="s">
        <v>195</v>
      </c>
      <c r="C20" s="13" t="s">
        <v>118</v>
      </c>
      <c r="D20" s="16">
        <v>331619</v>
      </c>
      <c r="E20" s="6" t="s">
        <v>119</v>
      </c>
      <c r="F20" s="13" t="s">
        <v>198</v>
      </c>
      <c r="G20" s="16">
        <v>35541148</v>
      </c>
      <c r="H20" s="36" t="s">
        <v>133</v>
      </c>
      <c r="I20" s="13" t="s">
        <v>198</v>
      </c>
      <c r="J20" s="13" t="s">
        <v>201</v>
      </c>
      <c r="K20" s="13" t="s">
        <v>120</v>
      </c>
      <c r="L20" s="18" t="s">
        <v>117</v>
      </c>
      <c r="M20" s="18" t="s">
        <v>121</v>
      </c>
      <c r="N20" s="20">
        <f t="shared" si="1"/>
        <v>1146125</v>
      </c>
      <c r="O20" s="7">
        <v>1146125</v>
      </c>
      <c r="P20" s="7">
        <v>727453</v>
      </c>
      <c r="Q20" s="7">
        <v>268795</v>
      </c>
      <c r="R20" s="7">
        <v>149877</v>
      </c>
      <c r="S20" s="10"/>
      <c r="T20" s="27">
        <v>766451</v>
      </c>
      <c r="U20" s="7">
        <f t="shared" si="0"/>
        <v>766451</v>
      </c>
      <c r="V20" s="7">
        <v>493739</v>
      </c>
      <c r="W20" s="7">
        <v>182436</v>
      </c>
      <c r="X20" s="7">
        <v>90276</v>
      </c>
      <c r="Y20" s="10"/>
    </row>
    <row r="21" spans="1:28" ht="25.5" customHeight="1">
      <c r="A21" s="12" t="s">
        <v>60</v>
      </c>
      <c r="B21" s="13" t="s">
        <v>195</v>
      </c>
      <c r="C21" s="13" t="s">
        <v>118</v>
      </c>
      <c r="D21" s="16">
        <v>331619</v>
      </c>
      <c r="E21" s="6" t="s">
        <v>119</v>
      </c>
      <c r="F21" s="13" t="s">
        <v>198</v>
      </c>
      <c r="G21" s="16">
        <v>35541156</v>
      </c>
      <c r="H21" s="36" t="s">
        <v>197</v>
      </c>
      <c r="I21" s="13" t="s">
        <v>198</v>
      </c>
      <c r="J21" s="13" t="s">
        <v>201</v>
      </c>
      <c r="K21" s="13" t="s">
        <v>120</v>
      </c>
      <c r="L21" s="18" t="s">
        <v>117</v>
      </c>
      <c r="M21" s="18" t="s">
        <v>122</v>
      </c>
      <c r="N21" s="20">
        <f t="shared" si="1"/>
        <v>852733</v>
      </c>
      <c r="O21" s="7">
        <v>852733</v>
      </c>
      <c r="P21" s="7">
        <v>551943</v>
      </c>
      <c r="Q21" s="7">
        <v>203944</v>
      </c>
      <c r="R21" s="7">
        <v>96846</v>
      </c>
      <c r="S21" s="10"/>
      <c r="T21" s="20">
        <v>996612</v>
      </c>
      <c r="U21" s="7">
        <f t="shared" si="0"/>
        <v>996612</v>
      </c>
      <c r="V21" s="7">
        <v>628805</v>
      </c>
      <c r="W21" s="7">
        <v>232344</v>
      </c>
      <c r="X21" s="7">
        <v>135463</v>
      </c>
      <c r="Y21" s="10"/>
      <c r="Z21" s="5"/>
      <c r="AA21" s="5"/>
      <c r="AB21" s="5"/>
    </row>
    <row r="22" spans="1:26" ht="25.5" customHeight="1">
      <c r="A22" s="12" t="s">
        <v>60</v>
      </c>
      <c r="B22" s="13" t="s">
        <v>195</v>
      </c>
      <c r="C22" s="13" t="s">
        <v>118</v>
      </c>
      <c r="D22" s="16">
        <v>331619</v>
      </c>
      <c r="E22" s="6" t="s">
        <v>119</v>
      </c>
      <c r="F22" s="13" t="s">
        <v>198</v>
      </c>
      <c r="G22" s="16"/>
      <c r="H22" s="36" t="s">
        <v>248</v>
      </c>
      <c r="I22" s="13" t="s">
        <v>198</v>
      </c>
      <c r="J22" s="13" t="s">
        <v>201</v>
      </c>
      <c r="K22" s="13" t="s">
        <v>120</v>
      </c>
      <c r="L22" s="18" t="s">
        <v>117</v>
      </c>
      <c r="M22" s="43" t="s">
        <v>253</v>
      </c>
      <c r="N22" s="20">
        <f t="shared" si="1"/>
        <v>0</v>
      </c>
      <c r="O22" s="7"/>
      <c r="P22" s="7"/>
      <c r="Q22" s="7"/>
      <c r="R22" s="7"/>
      <c r="S22" s="10"/>
      <c r="T22" s="20"/>
      <c r="U22" s="7"/>
      <c r="V22" s="7"/>
      <c r="W22" s="7"/>
      <c r="X22" s="7"/>
      <c r="Y22" s="10"/>
      <c r="Z22" s="5"/>
    </row>
    <row r="23" spans="1:25" ht="25.5" customHeight="1">
      <c r="A23" s="12" t="s">
        <v>60</v>
      </c>
      <c r="B23" s="13" t="s">
        <v>195</v>
      </c>
      <c r="C23" s="13" t="s">
        <v>71</v>
      </c>
      <c r="D23" s="16">
        <v>331643</v>
      </c>
      <c r="E23" s="6" t="s">
        <v>72</v>
      </c>
      <c r="F23" s="13" t="s">
        <v>198</v>
      </c>
      <c r="G23" s="16">
        <v>17071089</v>
      </c>
      <c r="H23" s="36" t="s">
        <v>196</v>
      </c>
      <c r="I23" s="13" t="s">
        <v>198</v>
      </c>
      <c r="J23" s="13" t="s">
        <v>201</v>
      </c>
      <c r="K23" s="13" t="s">
        <v>151</v>
      </c>
      <c r="L23" s="18" t="s">
        <v>73</v>
      </c>
      <c r="M23" s="18" t="s">
        <v>229</v>
      </c>
      <c r="N23" s="20">
        <f t="shared" si="1"/>
        <v>607395</v>
      </c>
      <c r="O23" s="7">
        <v>607395</v>
      </c>
      <c r="P23" s="7">
        <v>410391</v>
      </c>
      <c r="Q23" s="7">
        <v>143432</v>
      </c>
      <c r="R23" s="7">
        <v>53572</v>
      </c>
      <c r="S23" s="10"/>
      <c r="T23" s="20">
        <v>518989</v>
      </c>
      <c r="U23" s="7"/>
      <c r="V23" s="7"/>
      <c r="W23" s="7"/>
      <c r="X23" s="7"/>
      <c r="Y23" s="10"/>
    </row>
    <row r="24" spans="1:25" ht="25.5" customHeight="1">
      <c r="A24" s="12" t="s">
        <v>60</v>
      </c>
      <c r="B24" s="13" t="s">
        <v>195</v>
      </c>
      <c r="C24" s="13" t="s">
        <v>82</v>
      </c>
      <c r="D24" s="16">
        <v>331660</v>
      </c>
      <c r="E24" s="6" t="s">
        <v>83</v>
      </c>
      <c r="F24" s="13" t="s">
        <v>198</v>
      </c>
      <c r="G24" s="16">
        <v>710063970</v>
      </c>
      <c r="H24" s="36" t="s">
        <v>154</v>
      </c>
      <c r="I24" s="13" t="s">
        <v>198</v>
      </c>
      <c r="J24" s="13" t="s">
        <v>201</v>
      </c>
      <c r="K24" s="13" t="s">
        <v>84</v>
      </c>
      <c r="L24" s="18" t="s">
        <v>85</v>
      </c>
      <c r="M24" s="18" t="s">
        <v>241</v>
      </c>
      <c r="N24" s="20">
        <f t="shared" si="1"/>
        <v>25152</v>
      </c>
      <c r="O24" s="7">
        <v>25152</v>
      </c>
      <c r="P24" s="7">
        <v>15087</v>
      </c>
      <c r="Q24" s="7">
        <v>8086</v>
      </c>
      <c r="R24" s="7">
        <v>1979</v>
      </c>
      <c r="S24" s="10"/>
      <c r="T24" s="20">
        <v>21239</v>
      </c>
      <c r="U24" s="32"/>
      <c r="V24" s="7"/>
      <c r="W24" s="7"/>
      <c r="X24" s="7"/>
      <c r="Y24" s="10"/>
    </row>
    <row r="25" spans="1:25" ht="25.5" customHeight="1">
      <c r="A25" s="12" t="s">
        <v>60</v>
      </c>
      <c r="B25" s="13" t="s">
        <v>195</v>
      </c>
      <c r="C25" s="13" t="s">
        <v>86</v>
      </c>
      <c r="D25" s="16">
        <v>331678</v>
      </c>
      <c r="E25" s="6" t="s">
        <v>87</v>
      </c>
      <c r="F25" s="13" t="s">
        <v>198</v>
      </c>
      <c r="G25" s="16">
        <v>710063989</v>
      </c>
      <c r="H25" s="36" t="s">
        <v>222</v>
      </c>
      <c r="I25" s="13" t="s">
        <v>198</v>
      </c>
      <c r="J25" s="13" t="s">
        <v>201</v>
      </c>
      <c r="K25" s="13" t="s">
        <v>88</v>
      </c>
      <c r="L25" s="18" t="s">
        <v>89</v>
      </c>
      <c r="M25" s="18" t="s">
        <v>90</v>
      </c>
      <c r="N25" s="20">
        <f t="shared" si="1"/>
        <v>333612</v>
      </c>
      <c r="O25" s="7">
        <v>333612</v>
      </c>
      <c r="P25" s="7">
        <v>199689</v>
      </c>
      <c r="Q25" s="7">
        <v>69891</v>
      </c>
      <c r="R25" s="7">
        <v>64032</v>
      </c>
      <c r="S25" s="10"/>
      <c r="T25" s="20">
        <v>260386</v>
      </c>
      <c r="U25" s="7">
        <f aca="true" t="shared" si="2" ref="U25:U47">SUM(V25:Y25)</f>
        <v>260386</v>
      </c>
      <c r="V25" s="7">
        <v>154360</v>
      </c>
      <c r="W25" s="7">
        <v>54026</v>
      </c>
      <c r="X25" s="7">
        <v>52000</v>
      </c>
      <c r="Y25" s="10"/>
    </row>
    <row r="26" spans="1:25" ht="25.5" customHeight="1">
      <c r="A26" s="12" t="s">
        <v>60</v>
      </c>
      <c r="B26" s="13" t="s">
        <v>195</v>
      </c>
      <c r="C26" s="13" t="s">
        <v>155</v>
      </c>
      <c r="D26" s="16">
        <v>331686</v>
      </c>
      <c r="E26" s="6" t="s">
        <v>156</v>
      </c>
      <c r="F26" s="13" t="s">
        <v>198</v>
      </c>
      <c r="G26" s="16">
        <v>35541318</v>
      </c>
      <c r="H26" s="36" t="s">
        <v>197</v>
      </c>
      <c r="I26" s="13" t="s">
        <v>198</v>
      </c>
      <c r="J26" s="13" t="s">
        <v>201</v>
      </c>
      <c r="K26" s="13" t="s">
        <v>136</v>
      </c>
      <c r="L26" s="18" t="s">
        <v>157</v>
      </c>
      <c r="M26" s="18" t="s">
        <v>158</v>
      </c>
      <c r="N26" s="20">
        <f t="shared" si="1"/>
        <v>0</v>
      </c>
      <c r="O26" s="7"/>
      <c r="P26" s="7"/>
      <c r="Q26" s="7"/>
      <c r="R26" s="7"/>
      <c r="S26" s="10"/>
      <c r="T26" s="20">
        <v>479662</v>
      </c>
      <c r="U26" s="7">
        <f t="shared" si="2"/>
        <v>479662</v>
      </c>
      <c r="V26" s="7">
        <v>310793</v>
      </c>
      <c r="W26" s="7">
        <v>108623</v>
      </c>
      <c r="X26" s="7">
        <v>60246</v>
      </c>
      <c r="Y26" s="10"/>
    </row>
    <row r="27" spans="1:25" ht="25.5" customHeight="1">
      <c r="A27" s="12" t="s">
        <v>60</v>
      </c>
      <c r="B27" s="13" t="s">
        <v>195</v>
      </c>
      <c r="C27" s="13" t="s">
        <v>15</v>
      </c>
      <c r="D27" s="16">
        <v>331724</v>
      </c>
      <c r="E27" s="6" t="s">
        <v>16</v>
      </c>
      <c r="F27" s="13" t="s">
        <v>198</v>
      </c>
      <c r="G27" s="16">
        <v>710064012</v>
      </c>
      <c r="H27" s="36" t="s">
        <v>228</v>
      </c>
      <c r="I27" s="13" t="s">
        <v>198</v>
      </c>
      <c r="J27" s="13" t="s">
        <v>201</v>
      </c>
      <c r="K27" s="13" t="s">
        <v>17</v>
      </c>
      <c r="L27" s="18" t="s">
        <v>18</v>
      </c>
      <c r="M27" s="35" t="s">
        <v>19</v>
      </c>
      <c r="N27" s="20">
        <f t="shared" si="1"/>
        <v>0</v>
      </c>
      <c r="O27" s="7"/>
      <c r="P27" s="7"/>
      <c r="Q27" s="7"/>
      <c r="R27" s="7"/>
      <c r="S27" s="10"/>
      <c r="T27" s="20">
        <v>84534</v>
      </c>
      <c r="U27" s="32"/>
      <c r="V27" s="7"/>
      <c r="W27" s="7"/>
      <c r="X27" s="7"/>
      <c r="Y27" s="10"/>
    </row>
    <row r="28" spans="1:25" ht="25.5" customHeight="1">
      <c r="A28" s="12" t="s">
        <v>60</v>
      </c>
      <c r="B28" s="13" t="s">
        <v>195</v>
      </c>
      <c r="C28" s="13" t="s">
        <v>91</v>
      </c>
      <c r="D28" s="16">
        <v>331759</v>
      </c>
      <c r="E28" s="6" t="s">
        <v>92</v>
      </c>
      <c r="F28" s="13" t="s">
        <v>198</v>
      </c>
      <c r="G28" s="16">
        <v>35541253</v>
      </c>
      <c r="H28" s="36" t="s">
        <v>197</v>
      </c>
      <c r="I28" s="13" t="s">
        <v>198</v>
      </c>
      <c r="J28" s="13" t="s">
        <v>201</v>
      </c>
      <c r="K28" s="13" t="s">
        <v>88</v>
      </c>
      <c r="L28" s="18" t="s">
        <v>93</v>
      </c>
      <c r="M28" s="18" t="s">
        <v>230</v>
      </c>
      <c r="N28" s="20">
        <f t="shared" si="1"/>
        <v>814066</v>
      </c>
      <c r="O28" s="7">
        <v>814066</v>
      </c>
      <c r="P28" s="7">
        <v>548644</v>
      </c>
      <c r="Q28" s="7">
        <v>190562</v>
      </c>
      <c r="R28" s="7">
        <v>73435</v>
      </c>
      <c r="S28" s="10">
        <v>1425</v>
      </c>
      <c r="T28" s="20">
        <v>701297</v>
      </c>
      <c r="U28" s="7">
        <f t="shared" si="2"/>
        <v>701297</v>
      </c>
      <c r="V28" s="7">
        <v>471896</v>
      </c>
      <c r="W28" s="7">
        <v>164528</v>
      </c>
      <c r="X28" s="7">
        <v>64873</v>
      </c>
      <c r="Y28" s="10"/>
    </row>
    <row r="29" spans="1:25" ht="25.5" customHeight="1">
      <c r="A29" s="12" t="s">
        <v>60</v>
      </c>
      <c r="B29" s="13" t="s">
        <v>195</v>
      </c>
      <c r="C29" s="13" t="s">
        <v>51</v>
      </c>
      <c r="D29" s="16">
        <v>331775</v>
      </c>
      <c r="E29" s="6" t="s">
        <v>52</v>
      </c>
      <c r="F29" s="13" t="s">
        <v>198</v>
      </c>
      <c r="G29" s="16">
        <v>35541245</v>
      </c>
      <c r="H29" s="36" t="s">
        <v>197</v>
      </c>
      <c r="I29" s="13" t="s">
        <v>198</v>
      </c>
      <c r="J29" s="13" t="s">
        <v>201</v>
      </c>
      <c r="K29" s="13" t="s">
        <v>162</v>
      </c>
      <c r="L29" s="18" t="s">
        <v>53</v>
      </c>
      <c r="M29" s="18" t="s">
        <v>54</v>
      </c>
      <c r="N29" s="20">
        <f t="shared" si="1"/>
        <v>0</v>
      </c>
      <c r="O29" s="7"/>
      <c r="P29" s="7"/>
      <c r="Q29" s="7"/>
      <c r="R29" s="7"/>
      <c r="S29" s="10"/>
      <c r="T29" s="20">
        <v>485714</v>
      </c>
      <c r="U29" s="7">
        <f t="shared" si="2"/>
        <v>485714</v>
      </c>
      <c r="V29" s="7">
        <v>299000</v>
      </c>
      <c r="W29" s="7">
        <v>118000</v>
      </c>
      <c r="X29" s="7">
        <v>68714</v>
      </c>
      <c r="Y29" s="10"/>
    </row>
    <row r="30" spans="1:25" ht="25.5" customHeight="1">
      <c r="A30" s="12" t="s">
        <v>60</v>
      </c>
      <c r="B30" s="13" t="s">
        <v>195</v>
      </c>
      <c r="C30" s="13" t="s">
        <v>131</v>
      </c>
      <c r="D30" s="16">
        <v>331783</v>
      </c>
      <c r="E30" s="6" t="s">
        <v>132</v>
      </c>
      <c r="F30" s="13" t="s">
        <v>198</v>
      </c>
      <c r="G30" s="16">
        <v>35541229</v>
      </c>
      <c r="H30" s="36" t="s">
        <v>196</v>
      </c>
      <c r="I30" s="13" t="s">
        <v>198</v>
      </c>
      <c r="J30" s="13" t="s">
        <v>201</v>
      </c>
      <c r="K30" s="13" t="s">
        <v>115</v>
      </c>
      <c r="L30" s="18" t="s">
        <v>116</v>
      </c>
      <c r="M30" s="18" t="s">
        <v>231</v>
      </c>
      <c r="N30" s="20">
        <f t="shared" si="1"/>
        <v>702354</v>
      </c>
      <c r="O30" s="7">
        <v>702354</v>
      </c>
      <c r="P30" s="7">
        <v>437558</v>
      </c>
      <c r="Q30" s="7">
        <v>152800</v>
      </c>
      <c r="R30" s="7">
        <v>111996</v>
      </c>
      <c r="S30" s="10"/>
      <c r="T30" s="20">
        <v>638668</v>
      </c>
      <c r="U30" s="7">
        <f t="shared" si="2"/>
        <v>638668</v>
      </c>
      <c r="V30" s="7">
        <v>403800</v>
      </c>
      <c r="W30" s="7">
        <v>139500</v>
      </c>
      <c r="X30" s="7">
        <v>95368</v>
      </c>
      <c r="Y30" s="10"/>
    </row>
    <row r="31" spans="1:25" ht="25.5" customHeight="1">
      <c r="A31" s="12" t="s">
        <v>60</v>
      </c>
      <c r="B31" s="13" t="s">
        <v>195</v>
      </c>
      <c r="C31" s="13" t="s">
        <v>123</v>
      </c>
      <c r="D31" s="16">
        <v>331813</v>
      </c>
      <c r="E31" s="6" t="s">
        <v>124</v>
      </c>
      <c r="F31" s="13" t="s">
        <v>198</v>
      </c>
      <c r="G31" s="16">
        <v>35541237</v>
      </c>
      <c r="H31" s="36" t="s">
        <v>197</v>
      </c>
      <c r="I31" s="13" t="s">
        <v>198</v>
      </c>
      <c r="J31" s="13" t="s">
        <v>201</v>
      </c>
      <c r="K31" s="13" t="s">
        <v>125</v>
      </c>
      <c r="L31" s="18" t="s">
        <v>126</v>
      </c>
      <c r="M31" s="18" t="s">
        <v>240</v>
      </c>
      <c r="N31" s="20">
        <f t="shared" si="1"/>
        <v>0</v>
      </c>
      <c r="O31" s="7"/>
      <c r="P31" s="7"/>
      <c r="Q31" s="7"/>
      <c r="R31" s="7"/>
      <c r="S31" s="10"/>
      <c r="T31" s="20">
        <v>514161</v>
      </c>
      <c r="U31" s="7">
        <f t="shared" si="2"/>
        <v>514161</v>
      </c>
      <c r="V31" s="7">
        <v>337854</v>
      </c>
      <c r="W31" s="7">
        <v>118080</v>
      </c>
      <c r="X31" s="7">
        <v>58227</v>
      </c>
      <c r="Y31" s="10"/>
    </row>
    <row r="32" spans="1:25" ht="25.5" customHeight="1">
      <c r="A32" s="12" t="s">
        <v>60</v>
      </c>
      <c r="B32" s="13" t="s">
        <v>195</v>
      </c>
      <c r="C32" s="13" t="s">
        <v>63</v>
      </c>
      <c r="D32" s="16">
        <v>331821</v>
      </c>
      <c r="E32" s="6" t="s">
        <v>64</v>
      </c>
      <c r="F32" s="13" t="s">
        <v>198</v>
      </c>
      <c r="G32" s="16">
        <v>710064039</v>
      </c>
      <c r="H32" s="36" t="s">
        <v>232</v>
      </c>
      <c r="I32" s="13" t="s">
        <v>198</v>
      </c>
      <c r="J32" s="13" t="s">
        <v>201</v>
      </c>
      <c r="K32" s="13" t="s">
        <v>65</v>
      </c>
      <c r="L32" s="18" t="s">
        <v>66</v>
      </c>
      <c r="M32" s="18" t="s">
        <v>67</v>
      </c>
      <c r="N32" s="20">
        <f t="shared" si="1"/>
        <v>77460</v>
      </c>
      <c r="O32" s="7">
        <v>77460</v>
      </c>
      <c r="P32" s="7">
        <v>42478</v>
      </c>
      <c r="Q32" s="7">
        <v>21682</v>
      </c>
      <c r="R32" s="7">
        <v>13300</v>
      </c>
      <c r="S32" s="10"/>
      <c r="T32" s="20">
        <v>60516</v>
      </c>
      <c r="U32" s="32"/>
      <c r="V32" s="7"/>
      <c r="W32" s="7"/>
      <c r="X32" s="7"/>
      <c r="Y32" s="10"/>
    </row>
    <row r="33" spans="1:25" ht="25.5" customHeight="1">
      <c r="A33" s="12" t="s">
        <v>60</v>
      </c>
      <c r="B33" s="13" t="s">
        <v>195</v>
      </c>
      <c r="C33" s="13" t="s">
        <v>0</v>
      </c>
      <c r="D33" s="16">
        <v>331856</v>
      </c>
      <c r="E33" s="6" t="s">
        <v>1</v>
      </c>
      <c r="F33" s="13" t="s">
        <v>198</v>
      </c>
      <c r="G33" s="16">
        <v>710064063</v>
      </c>
      <c r="H33" s="36" t="s">
        <v>188</v>
      </c>
      <c r="I33" s="13" t="s">
        <v>198</v>
      </c>
      <c r="J33" s="13" t="s">
        <v>201</v>
      </c>
      <c r="K33" s="13" t="s">
        <v>68</v>
      </c>
      <c r="L33" s="18" t="s">
        <v>69</v>
      </c>
      <c r="M33" s="18" t="s">
        <v>233</v>
      </c>
      <c r="N33" s="20">
        <f t="shared" si="1"/>
        <v>0</v>
      </c>
      <c r="O33" s="7"/>
      <c r="P33" s="7"/>
      <c r="Q33" s="7"/>
      <c r="R33" s="7"/>
      <c r="S33" s="10"/>
      <c r="T33" s="20">
        <v>62259</v>
      </c>
      <c r="U33" s="32"/>
      <c r="V33" s="7"/>
      <c r="W33" s="7"/>
      <c r="X33" s="7"/>
      <c r="Y33" s="10"/>
    </row>
    <row r="34" spans="1:25" ht="25.5" customHeight="1">
      <c r="A34" s="12" t="s">
        <v>60</v>
      </c>
      <c r="B34" s="13" t="s">
        <v>195</v>
      </c>
      <c r="C34" s="13" t="s">
        <v>47</v>
      </c>
      <c r="D34" s="16">
        <v>331899</v>
      </c>
      <c r="E34" s="6" t="s">
        <v>48</v>
      </c>
      <c r="F34" s="13" t="s">
        <v>198</v>
      </c>
      <c r="G34" s="16">
        <v>17071097</v>
      </c>
      <c r="H34" s="36" t="s">
        <v>197</v>
      </c>
      <c r="I34" s="13" t="s">
        <v>198</v>
      </c>
      <c r="J34" s="13" t="s">
        <v>201</v>
      </c>
      <c r="K34" s="13" t="s">
        <v>74</v>
      </c>
      <c r="L34" s="18" t="s">
        <v>75</v>
      </c>
      <c r="M34" s="18" t="s">
        <v>49</v>
      </c>
      <c r="N34" s="20">
        <f t="shared" si="1"/>
        <v>1287358</v>
      </c>
      <c r="O34" s="7">
        <v>1287358</v>
      </c>
      <c r="P34" s="7">
        <v>849366</v>
      </c>
      <c r="Q34" s="7">
        <v>291967</v>
      </c>
      <c r="R34" s="7">
        <v>146025</v>
      </c>
      <c r="S34" s="10"/>
      <c r="T34" s="27">
        <v>1087314</v>
      </c>
      <c r="U34" s="7">
        <f t="shared" si="2"/>
        <v>1086314</v>
      </c>
      <c r="V34" s="7">
        <v>699619</v>
      </c>
      <c r="W34" s="7">
        <v>247784</v>
      </c>
      <c r="X34" s="7">
        <v>138911</v>
      </c>
      <c r="Y34" s="10"/>
    </row>
    <row r="35" spans="1:27" ht="25.5" customHeight="1">
      <c r="A35" s="12" t="s">
        <v>60</v>
      </c>
      <c r="B35" s="13" t="s">
        <v>195</v>
      </c>
      <c r="C35" s="13" t="s">
        <v>47</v>
      </c>
      <c r="D35" s="16">
        <v>331899</v>
      </c>
      <c r="E35" s="6" t="s">
        <v>48</v>
      </c>
      <c r="F35" s="13" t="s">
        <v>198</v>
      </c>
      <c r="G35" s="16">
        <v>35541202</v>
      </c>
      <c r="H35" s="36" t="s">
        <v>197</v>
      </c>
      <c r="I35" s="13" t="s">
        <v>198</v>
      </c>
      <c r="J35" s="13" t="s">
        <v>201</v>
      </c>
      <c r="K35" s="13" t="s">
        <v>74</v>
      </c>
      <c r="L35" s="18" t="s">
        <v>75</v>
      </c>
      <c r="M35" s="18" t="s">
        <v>50</v>
      </c>
      <c r="N35" s="20">
        <f t="shared" si="1"/>
        <v>1224958</v>
      </c>
      <c r="O35" s="7">
        <v>1224958</v>
      </c>
      <c r="P35" s="7">
        <v>807979</v>
      </c>
      <c r="Q35" s="7">
        <v>284511</v>
      </c>
      <c r="R35" s="7">
        <v>132468</v>
      </c>
      <c r="S35" s="10"/>
      <c r="T35" s="20">
        <v>993308</v>
      </c>
      <c r="U35" s="7">
        <f t="shared" si="2"/>
        <v>993308</v>
      </c>
      <c r="V35" s="7">
        <v>664647</v>
      </c>
      <c r="W35" s="7">
        <v>237119</v>
      </c>
      <c r="X35" s="7">
        <v>91542</v>
      </c>
      <c r="Y35" s="10"/>
      <c r="Z35" s="5"/>
      <c r="AA35" s="5"/>
    </row>
    <row r="36" spans="1:25" ht="25.5" customHeight="1">
      <c r="A36" s="12" t="s">
        <v>60</v>
      </c>
      <c r="B36" s="13" t="s">
        <v>195</v>
      </c>
      <c r="C36" s="13" t="s">
        <v>2</v>
      </c>
      <c r="D36" s="16">
        <v>331902</v>
      </c>
      <c r="E36" s="6" t="s">
        <v>3</v>
      </c>
      <c r="F36" s="13" t="s">
        <v>198</v>
      </c>
      <c r="G36" s="16">
        <v>710064071</v>
      </c>
      <c r="H36" s="36" t="s">
        <v>222</v>
      </c>
      <c r="I36" s="13" t="s">
        <v>198</v>
      </c>
      <c r="J36" s="13" t="s">
        <v>201</v>
      </c>
      <c r="K36" s="13" t="s">
        <v>129</v>
      </c>
      <c r="L36" s="18" t="s">
        <v>4</v>
      </c>
      <c r="M36" s="18" t="s">
        <v>5</v>
      </c>
      <c r="N36" s="20">
        <f t="shared" si="1"/>
        <v>79222</v>
      </c>
      <c r="O36" s="7">
        <v>79222</v>
      </c>
      <c r="P36" s="7">
        <v>45634</v>
      </c>
      <c r="Q36" s="7">
        <v>24518</v>
      </c>
      <c r="R36" s="7">
        <v>9070</v>
      </c>
      <c r="S36" s="10"/>
      <c r="T36" s="20">
        <v>82562</v>
      </c>
      <c r="U36" s="7">
        <f t="shared" si="2"/>
        <v>82562</v>
      </c>
      <c r="V36" s="7">
        <v>53410</v>
      </c>
      <c r="W36" s="7">
        <v>18667</v>
      </c>
      <c r="X36" s="7">
        <v>10485</v>
      </c>
      <c r="Y36" s="10"/>
    </row>
    <row r="37" spans="1:25" ht="25.5" customHeight="1">
      <c r="A37" s="12" t="s">
        <v>60</v>
      </c>
      <c r="B37" s="13" t="s">
        <v>195</v>
      </c>
      <c r="C37" s="13" t="s">
        <v>6</v>
      </c>
      <c r="D37" s="16">
        <v>331911</v>
      </c>
      <c r="E37" s="6" t="s">
        <v>7</v>
      </c>
      <c r="F37" s="13" t="s">
        <v>198</v>
      </c>
      <c r="G37" s="16">
        <v>710064080</v>
      </c>
      <c r="H37" s="36" t="s">
        <v>222</v>
      </c>
      <c r="I37" s="13" t="s">
        <v>198</v>
      </c>
      <c r="J37" s="13" t="s">
        <v>201</v>
      </c>
      <c r="K37" s="13" t="s">
        <v>151</v>
      </c>
      <c r="L37" s="18" t="s">
        <v>8</v>
      </c>
      <c r="M37" s="18" t="s">
        <v>9</v>
      </c>
      <c r="N37" s="20">
        <f t="shared" si="1"/>
        <v>0</v>
      </c>
      <c r="O37" s="7"/>
      <c r="P37" s="7"/>
      <c r="Q37" s="7"/>
      <c r="R37" s="7"/>
      <c r="S37" s="10"/>
      <c r="T37" s="20">
        <v>49664</v>
      </c>
      <c r="U37" s="7">
        <f t="shared" si="2"/>
        <v>49664</v>
      </c>
      <c r="V37" s="7">
        <v>35000</v>
      </c>
      <c r="W37" s="7">
        <v>10933</v>
      </c>
      <c r="X37" s="7">
        <v>3731</v>
      </c>
      <c r="Y37" s="10"/>
    </row>
    <row r="38" spans="1:25" ht="25.5" customHeight="1">
      <c r="A38" s="12" t="s">
        <v>60</v>
      </c>
      <c r="B38" s="13" t="s">
        <v>195</v>
      </c>
      <c r="C38" s="13" t="s">
        <v>10</v>
      </c>
      <c r="D38" s="16">
        <v>331929</v>
      </c>
      <c r="E38" s="6" t="s">
        <v>11</v>
      </c>
      <c r="F38" s="13" t="s">
        <v>198</v>
      </c>
      <c r="G38" s="16">
        <v>710064098</v>
      </c>
      <c r="H38" s="36" t="s">
        <v>236</v>
      </c>
      <c r="I38" s="13" t="s">
        <v>198</v>
      </c>
      <c r="J38" s="13" t="s">
        <v>201</v>
      </c>
      <c r="K38" s="13" t="s">
        <v>12</v>
      </c>
      <c r="L38" s="18" t="s">
        <v>13</v>
      </c>
      <c r="M38" s="18" t="s">
        <v>14</v>
      </c>
      <c r="N38" s="20">
        <f t="shared" si="1"/>
        <v>164624</v>
      </c>
      <c r="O38" s="7">
        <v>164624</v>
      </c>
      <c r="P38" s="7">
        <v>110000</v>
      </c>
      <c r="Q38" s="7">
        <v>38500</v>
      </c>
      <c r="R38" s="7">
        <v>16124</v>
      </c>
      <c r="S38" s="10"/>
      <c r="T38" s="20">
        <v>178003</v>
      </c>
      <c r="U38" s="32"/>
      <c r="V38" s="7"/>
      <c r="W38" s="7"/>
      <c r="X38" s="7"/>
      <c r="Y38" s="10"/>
    </row>
    <row r="39" spans="1:25" ht="25.5" customHeight="1">
      <c r="A39" s="12" t="s">
        <v>60</v>
      </c>
      <c r="B39" s="13" t="s">
        <v>195</v>
      </c>
      <c r="C39" s="13" t="s">
        <v>23</v>
      </c>
      <c r="D39" s="16">
        <v>331945</v>
      </c>
      <c r="E39" s="6" t="s">
        <v>24</v>
      </c>
      <c r="F39" s="13" t="s">
        <v>198</v>
      </c>
      <c r="G39" s="16">
        <v>35541288</v>
      </c>
      <c r="H39" s="36" t="s">
        <v>133</v>
      </c>
      <c r="I39" s="13" t="s">
        <v>198</v>
      </c>
      <c r="J39" s="13" t="s">
        <v>201</v>
      </c>
      <c r="K39" s="13" t="s">
        <v>25</v>
      </c>
      <c r="L39" s="18" t="s">
        <v>26</v>
      </c>
      <c r="M39" s="18" t="s">
        <v>235</v>
      </c>
      <c r="N39" s="20">
        <f>P39+Q39+R39+S39</f>
        <v>379453</v>
      </c>
      <c r="O39" s="7">
        <v>379453</v>
      </c>
      <c r="P39" s="7">
        <v>248236</v>
      </c>
      <c r="Q39" s="7">
        <v>93174</v>
      </c>
      <c r="R39" s="7">
        <v>38043</v>
      </c>
      <c r="S39" s="10"/>
      <c r="T39" s="42"/>
      <c r="U39" s="32"/>
      <c r="V39" s="7"/>
      <c r="W39" s="7"/>
      <c r="X39" s="7"/>
      <c r="Y39" s="10"/>
    </row>
    <row r="40" spans="1:26" ht="25.5" customHeight="1">
      <c r="A40" s="12" t="s">
        <v>60</v>
      </c>
      <c r="B40" s="13" t="s">
        <v>195</v>
      </c>
      <c r="C40" s="13" t="s">
        <v>23</v>
      </c>
      <c r="D40" s="16">
        <v>331945</v>
      </c>
      <c r="E40" s="6" t="s">
        <v>24</v>
      </c>
      <c r="F40" s="13" t="s">
        <v>198</v>
      </c>
      <c r="G40" s="16">
        <v>35541211</v>
      </c>
      <c r="H40" s="36" t="s">
        <v>197</v>
      </c>
      <c r="I40" s="13" t="s">
        <v>198</v>
      </c>
      <c r="J40" s="13" t="s">
        <v>201</v>
      </c>
      <c r="K40" s="13" t="s">
        <v>25</v>
      </c>
      <c r="L40" s="18" t="s">
        <v>26</v>
      </c>
      <c r="M40" s="18" t="s">
        <v>234</v>
      </c>
      <c r="N40" s="20">
        <f>P40+Q40+R40+S40</f>
        <v>158739</v>
      </c>
      <c r="O40" s="7">
        <v>158739</v>
      </c>
      <c r="P40" s="7">
        <v>103151</v>
      </c>
      <c r="Q40" s="7">
        <v>36822</v>
      </c>
      <c r="R40" s="7">
        <v>18766</v>
      </c>
      <c r="S40" s="10"/>
      <c r="T40" s="20"/>
      <c r="U40" s="32"/>
      <c r="V40" s="7"/>
      <c r="W40" s="7"/>
      <c r="X40" s="7"/>
      <c r="Y40" s="10"/>
      <c r="Z40" s="5"/>
    </row>
    <row r="41" spans="1:27" ht="25.5" customHeight="1">
      <c r="A41" s="12" t="s">
        <v>60</v>
      </c>
      <c r="B41" s="13" t="s">
        <v>195</v>
      </c>
      <c r="C41" s="13" t="s">
        <v>20</v>
      </c>
      <c r="D41" s="16">
        <v>331970</v>
      </c>
      <c r="E41" s="6" t="s">
        <v>21</v>
      </c>
      <c r="F41" s="13" t="s">
        <v>198</v>
      </c>
      <c r="G41" s="16">
        <v>35541164</v>
      </c>
      <c r="H41" s="36" t="s">
        <v>197</v>
      </c>
      <c r="I41" s="13" t="s">
        <v>198</v>
      </c>
      <c r="J41" s="13" t="s">
        <v>201</v>
      </c>
      <c r="K41" s="13" t="s">
        <v>70</v>
      </c>
      <c r="L41" s="18" t="s">
        <v>22</v>
      </c>
      <c r="M41" s="18" t="s">
        <v>128</v>
      </c>
      <c r="N41" s="20">
        <f t="shared" si="1"/>
        <v>484246</v>
      </c>
      <c r="O41" s="7">
        <v>484246</v>
      </c>
      <c r="P41" s="7">
        <v>315950</v>
      </c>
      <c r="Q41" s="7">
        <v>118243</v>
      </c>
      <c r="R41" s="7">
        <v>50053</v>
      </c>
      <c r="S41" s="10"/>
      <c r="T41" s="27">
        <v>430031</v>
      </c>
      <c r="U41" s="28">
        <f t="shared" si="2"/>
        <v>430031</v>
      </c>
      <c r="V41" s="28">
        <v>286531</v>
      </c>
      <c r="W41" s="28">
        <v>106683</v>
      </c>
      <c r="X41" s="28">
        <v>36817</v>
      </c>
      <c r="Y41" s="10"/>
      <c r="Z41" s="5"/>
      <c r="AA41" s="5"/>
    </row>
    <row r="42" spans="1:27" ht="25.5" customHeight="1">
      <c r="A42" s="12" t="s">
        <v>60</v>
      </c>
      <c r="B42" s="13" t="s">
        <v>195</v>
      </c>
      <c r="C42" s="13" t="s">
        <v>20</v>
      </c>
      <c r="D42" s="16">
        <v>331970</v>
      </c>
      <c r="E42" s="6" t="s">
        <v>21</v>
      </c>
      <c r="F42" s="13" t="s">
        <v>198</v>
      </c>
      <c r="G42" s="16">
        <v>35541172</v>
      </c>
      <c r="H42" s="36" t="s">
        <v>207</v>
      </c>
      <c r="I42" s="13" t="s">
        <v>198</v>
      </c>
      <c r="J42" s="13" t="s">
        <v>201</v>
      </c>
      <c r="K42" s="13" t="s">
        <v>70</v>
      </c>
      <c r="L42" s="18" t="s">
        <v>22</v>
      </c>
      <c r="M42" s="18" t="s">
        <v>217</v>
      </c>
      <c r="N42" s="20">
        <f t="shared" si="1"/>
        <v>538112</v>
      </c>
      <c r="O42" s="7">
        <v>538112</v>
      </c>
      <c r="P42" s="7">
        <v>354920</v>
      </c>
      <c r="Q42" s="7">
        <v>131977</v>
      </c>
      <c r="R42" s="7">
        <v>51215</v>
      </c>
      <c r="S42" s="10"/>
      <c r="T42" s="27">
        <v>465063</v>
      </c>
      <c r="U42" s="28">
        <f t="shared" si="2"/>
        <v>465063</v>
      </c>
      <c r="V42" s="28">
        <v>308430</v>
      </c>
      <c r="W42" s="28">
        <v>115233</v>
      </c>
      <c r="X42" s="28">
        <v>41400</v>
      </c>
      <c r="Y42" s="10"/>
      <c r="Z42" s="5"/>
      <c r="AA42" s="5"/>
    </row>
    <row r="43" spans="1:25" ht="25.5" customHeight="1">
      <c r="A43" s="12" t="s">
        <v>60</v>
      </c>
      <c r="B43" s="13" t="s">
        <v>195</v>
      </c>
      <c r="C43" s="13" t="s">
        <v>61</v>
      </c>
      <c r="D43" s="16">
        <v>331830</v>
      </c>
      <c r="E43" s="6" t="s">
        <v>62</v>
      </c>
      <c r="F43" s="13" t="s">
        <v>198</v>
      </c>
      <c r="G43" s="16">
        <v>710064047</v>
      </c>
      <c r="H43" s="36" t="s">
        <v>224</v>
      </c>
      <c r="I43" s="13" t="s">
        <v>198</v>
      </c>
      <c r="J43" s="13" t="s">
        <v>201</v>
      </c>
      <c r="K43" s="13" t="s">
        <v>27</v>
      </c>
      <c r="L43" s="18" t="s">
        <v>28</v>
      </c>
      <c r="M43" s="18" t="s">
        <v>29</v>
      </c>
      <c r="N43" s="20">
        <f t="shared" si="1"/>
        <v>0</v>
      </c>
      <c r="O43" s="7"/>
      <c r="P43" s="7"/>
      <c r="Q43" s="7"/>
      <c r="R43" s="7"/>
      <c r="S43" s="10"/>
      <c r="T43" s="20">
        <v>51953</v>
      </c>
      <c r="U43" s="32"/>
      <c r="V43" s="7"/>
      <c r="W43" s="7"/>
      <c r="X43" s="7"/>
      <c r="Y43" s="10"/>
    </row>
    <row r="44" spans="1:25" ht="25.5" customHeight="1">
      <c r="A44" s="12" t="s">
        <v>60</v>
      </c>
      <c r="B44" s="13" t="s">
        <v>195</v>
      </c>
      <c r="C44" s="13" t="s">
        <v>77</v>
      </c>
      <c r="D44" s="16">
        <v>331996</v>
      </c>
      <c r="E44" s="6" t="s">
        <v>78</v>
      </c>
      <c r="F44" s="13" t="s">
        <v>198</v>
      </c>
      <c r="G44" s="16">
        <v>35541075</v>
      </c>
      <c r="H44" s="36" t="s">
        <v>197</v>
      </c>
      <c r="I44" s="13" t="s">
        <v>198</v>
      </c>
      <c r="J44" s="13" t="s">
        <v>201</v>
      </c>
      <c r="K44" s="13" t="s">
        <v>127</v>
      </c>
      <c r="L44" s="18" t="s">
        <v>201</v>
      </c>
      <c r="M44" s="35" t="s">
        <v>80</v>
      </c>
      <c r="N44" s="20">
        <f t="shared" si="1"/>
        <v>1744765</v>
      </c>
      <c r="O44" s="7">
        <v>1744765</v>
      </c>
      <c r="P44" s="7">
        <v>1129968</v>
      </c>
      <c r="Q44" s="7">
        <v>394924</v>
      </c>
      <c r="R44" s="7">
        <v>219873</v>
      </c>
      <c r="S44" s="10"/>
      <c r="T44" s="27">
        <v>1439347</v>
      </c>
      <c r="U44" s="7">
        <f t="shared" si="2"/>
        <v>1439347</v>
      </c>
      <c r="V44" s="7">
        <v>927434</v>
      </c>
      <c r="W44" s="7">
        <v>324138</v>
      </c>
      <c r="X44" s="7">
        <v>187775</v>
      </c>
      <c r="Y44" s="10"/>
    </row>
    <row r="45" spans="1:25" ht="25.5" customHeight="1">
      <c r="A45" s="12" t="s">
        <v>60</v>
      </c>
      <c r="B45" s="13" t="s">
        <v>195</v>
      </c>
      <c r="C45" s="13" t="s">
        <v>77</v>
      </c>
      <c r="D45" s="16">
        <v>331996</v>
      </c>
      <c r="E45" s="6" t="s">
        <v>78</v>
      </c>
      <c r="F45" s="13" t="s">
        <v>198</v>
      </c>
      <c r="G45" s="16">
        <v>35541091</v>
      </c>
      <c r="H45" s="36" t="s">
        <v>197</v>
      </c>
      <c r="I45" s="13" t="s">
        <v>198</v>
      </c>
      <c r="J45" s="13" t="s">
        <v>201</v>
      </c>
      <c r="K45" s="13" t="s">
        <v>127</v>
      </c>
      <c r="L45" s="18" t="s">
        <v>201</v>
      </c>
      <c r="M45" s="18" t="s">
        <v>242</v>
      </c>
      <c r="N45" s="20">
        <f t="shared" si="1"/>
        <v>2385332</v>
      </c>
      <c r="O45" s="7">
        <v>2385332</v>
      </c>
      <c r="P45" s="7">
        <v>1562140</v>
      </c>
      <c r="Q45" s="7">
        <v>545968</v>
      </c>
      <c r="R45" s="7">
        <v>277224</v>
      </c>
      <c r="S45" s="10"/>
      <c r="T45" s="20">
        <v>1971831</v>
      </c>
      <c r="U45" s="7">
        <f t="shared" si="2"/>
        <v>1971831</v>
      </c>
      <c r="V45" s="7">
        <v>1287563</v>
      </c>
      <c r="W45" s="7">
        <v>450003</v>
      </c>
      <c r="X45" s="7">
        <v>234265</v>
      </c>
      <c r="Y45" s="10"/>
    </row>
    <row r="46" spans="1:25" ht="25.5" customHeight="1">
      <c r="A46" s="12" t="s">
        <v>60</v>
      </c>
      <c r="B46" s="13" t="s">
        <v>195</v>
      </c>
      <c r="C46" s="13" t="s">
        <v>77</v>
      </c>
      <c r="D46" s="16">
        <v>331996</v>
      </c>
      <c r="E46" s="6" t="s">
        <v>78</v>
      </c>
      <c r="F46" s="13" t="s">
        <v>198</v>
      </c>
      <c r="G46" s="16">
        <v>35541113</v>
      </c>
      <c r="H46" s="36" t="s">
        <v>197</v>
      </c>
      <c r="I46" s="13" t="s">
        <v>198</v>
      </c>
      <c r="J46" s="13" t="s">
        <v>201</v>
      </c>
      <c r="K46" s="13" t="s">
        <v>127</v>
      </c>
      <c r="L46" s="18" t="s">
        <v>201</v>
      </c>
      <c r="M46" s="35" t="s">
        <v>81</v>
      </c>
      <c r="N46" s="20">
        <f t="shared" si="1"/>
        <v>1529227</v>
      </c>
      <c r="O46" s="7">
        <v>1529227</v>
      </c>
      <c r="P46" s="7">
        <v>999343</v>
      </c>
      <c r="Q46" s="7">
        <v>349271</v>
      </c>
      <c r="R46" s="7">
        <v>180613</v>
      </c>
      <c r="S46" s="10"/>
      <c r="T46" s="20">
        <v>1333658</v>
      </c>
      <c r="U46" s="7">
        <f t="shared" si="2"/>
        <v>1333658</v>
      </c>
      <c r="V46" s="7">
        <v>861020</v>
      </c>
      <c r="W46" s="7">
        <v>300926</v>
      </c>
      <c r="X46" s="7">
        <v>171712</v>
      </c>
      <c r="Y46" s="10"/>
    </row>
    <row r="47" spans="1:28" ht="25.5" customHeight="1">
      <c r="A47" s="12" t="s">
        <v>60</v>
      </c>
      <c r="B47" s="13" t="s">
        <v>195</v>
      </c>
      <c r="C47" s="13" t="s">
        <v>77</v>
      </c>
      <c r="D47" s="16">
        <v>331996</v>
      </c>
      <c r="E47" s="6" t="s">
        <v>78</v>
      </c>
      <c r="F47" s="13" t="s">
        <v>198</v>
      </c>
      <c r="G47" s="16">
        <v>35541067</v>
      </c>
      <c r="H47" s="36" t="s">
        <v>197</v>
      </c>
      <c r="I47" s="13" t="s">
        <v>198</v>
      </c>
      <c r="J47" s="13" t="s">
        <v>201</v>
      </c>
      <c r="K47" s="13" t="s">
        <v>127</v>
      </c>
      <c r="L47" s="18" t="s">
        <v>201</v>
      </c>
      <c r="M47" s="18" t="s">
        <v>79</v>
      </c>
      <c r="N47" s="20">
        <f t="shared" si="1"/>
        <v>691447</v>
      </c>
      <c r="O47" s="7">
        <v>691447</v>
      </c>
      <c r="P47" s="7">
        <v>426309</v>
      </c>
      <c r="Q47" s="7">
        <v>149037</v>
      </c>
      <c r="R47" s="7">
        <v>116101</v>
      </c>
      <c r="S47" s="10"/>
      <c r="T47" s="20">
        <v>616264</v>
      </c>
      <c r="U47" s="7">
        <f t="shared" si="2"/>
        <v>616264</v>
      </c>
      <c r="V47" s="7">
        <v>410106</v>
      </c>
      <c r="W47" s="7">
        <v>143332</v>
      </c>
      <c r="X47" s="7">
        <v>62826</v>
      </c>
      <c r="Y47" s="10"/>
      <c r="AA47" s="5"/>
      <c r="AB47" s="5"/>
    </row>
    <row r="48" spans="1:27" ht="25.5" customHeight="1">
      <c r="A48" s="12"/>
      <c r="B48" s="13"/>
      <c r="C48" s="13" t="s">
        <v>77</v>
      </c>
      <c r="D48" s="16">
        <v>331996</v>
      </c>
      <c r="E48" s="6" t="s">
        <v>78</v>
      </c>
      <c r="F48" s="13" t="s">
        <v>198</v>
      </c>
      <c r="G48" s="16"/>
      <c r="H48" s="36" t="s">
        <v>248</v>
      </c>
      <c r="I48" s="13"/>
      <c r="J48" s="13"/>
      <c r="K48" s="13"/>
      <c r="L48" s="18"/>
      <c r="M48" s="18"/>
      <c r="N48" s="20">
        <f t="shared" si="1"/>
        <v>0</v>
      </c>
      <c r="O48" s="7"/>
      <c r="P48" s="7"/>
      <c r="Q48" s="7"/>
      <c r="R48" s="7"/>
      <c r="S48" s="10"/>
      <c r="T48" s="20"/>
      <c r="U48" s="7"/>
      <c r="V48" s="7"/>
      <c r="W48" s="7"/>
      <c r="X48" s="7"/>
      <c r="Y48" s="10"/>
      <c r="Z48" s="5"/>
      <c r="AA48" s="5"/>
    </row>
    <row r="49" spans="1:25" ht="25.5" customHeight="1">
      <c r="A49" s="12" t="s">
        <v>60</v>
      </c>
      <c r="B49" s="13" t="s">
        <v>195</v>
      </c>
      <c r="C49" s="13" t="s">
        <v>94</v>
      </c>
      <c r="D49" s="16">
        <v>332020</v>
      </c>
      <c r="E49" s="6" t="s">
        <v>95</v>
      </c>
      <c r="F49" s="13" t="s">
        <v>198</v>
      </c>
      <c r="G49" s="16">
        <v>710064128</v>
      </c>
      <c r="H49" s="36" t="s">
        <v>197</v>
      </c>
      <c r="I49" s="13" t="s">
        <v>198</v>
      </c>
      <c r="J49" s="13" t="s">
        <v>201</v>
      </c>
      <c r="K49" s="13" t="s">
        <v>178</v>
      </c>
      <c r="L49" s="18" t="s">
        <v>96</v>
      </c>
      <c r="M49" s="18" t="s">
        <v>194</v>
      </c>
      <c r="N49" s="20">
        <f t="shared" si="1"/>
        <v>42287</v>
      </c>
      <c r="O49" s="7">
        <v>42287</v>
      </c>
      <c r="P49" s="7">
        <v>31048</v>
      </c>
      <c r="Q49" s="7">
        <v>10849</v>
      </c>
      <c r="R49" s="7">
        <v>390</v>
      </c>
      <c r="S49" s="10"/>
      <c r="T49" s="20">
        <v>41215</v>
      </c>
      <c r="U49" s="7">
        <f aca="true" t="shared" si="3" ref="U49:U57">SUM(V49:Y49)</f>
        <v>41215</v>
      </c>
      <c r="V49" s="7">
        <v>28772</v>
      </c>
      <c r="W49" s="7">
        <v>10056</v>
      </c>
      <c r="X49" s="7">
        <v>2387</v>
      </c>
      <c r="Y49" s="10"/>
    </row>
    <row r="50" spans="1:25" ht="25.5" customHeight="1">
      <c r="A50" s="12" t="s">
        <v>60</v>
      </c>
      <c r="B50" s="13" t="s">
        <v>195</v>
      </c>
      <c r="C50" s="13" t="s">
        <v>42</v>
      </c>
      <c r="D50" s="16">
        <v>332071</v>
      </c>
      <c r="E50" s="6" t="s">
        <v>43</v>
      </c>
      <c r="F50" s="13" t="s">
        <v>198</v>
      </c>
      <c r="G50" s="16">
        <v>35541296</v>
      </c>
      <c r="H50" s="36" t="s">
        <v>133</v>
      </c>
      <c r="I50" s="13" t="s">
        <v>198</v>
      </c>
      <c r="J50" s="13" t="s">
        <v>201</v>
      </c>
      <c r="K50" s="13" t="s">
        <v>44</v>
      </c>
      <c r="L50" s="18" t="s">
        <v>45</v>
      </c>
      <c r="M50" s="18" t="s">
        <v>46</v>
      </c>
      <c r="N50" s="20">
        <f t="shared" si="1"/>
        <v>624999</v>
      </c>
      <c r="O50" s="7">
        <v>624999</v>
      </c>
      <c r="P50" s="7">
        <v>410687</v>
      </c>
      <c r="Q50" s="7">
        <v>143740</v>
      </c>
      <c r="R50" s="7">
        <v>70572</v>
      </c>
      <c r="S50" s="10"/>
      <c r="T50" s="20">
        <v>558238</v>
      </c>
      <c r="U50" s="7">
        <f t="shared" si="3"/>
        <v>558238</v>
      </c>
      <c r="V50" s="7">
        <v>362101</v>
      </c>
      <c r="W50" s="7">
        <v>127460</v>
      </c>
      <c r="X50" s="7">
        <v>68677</v>
      </c>
      <c r="Y50" s="10"/>
    </row>
    <row r="51" spans="1:25" ht="25.5" customHeight="1">
      <c r="A51" s="12" t="s">
        <v>60</v>
      </c>
      <c r="B51" s="13" t="s">
        <v>195</v>
      </c>
      <c r="C51" s="13" t="s">
        <v>38</v>
      </c>
      <c r="D51" s="16">
        <v>332089</v>
      </c>
      <c r="E51" s="6" t="s">
        <v>39</v>
      </c>
      <c r="F51" s="13" t="s">
        <v>198</v>
      </c>
      <c r="G51" s="16">
        <v>35544562</v>
      </c>
      <c r="H51" s="36" t="s">
        <v>133</v>
      </c>
      <c r="I51" s="13" t="s">
        <v>198</v>
      </c>
      <c r="J51" s="13" t="s">
        <v>201</v>
      </c>
      <c r="K51" s="13" t="s">
        <v>17</v>
      </c>
      <c r="L51" s="18" t="s">
        <v>40</v>
      </c>
      <c r="M51" s="18" t="s">
        <v>41</v>
      </c>
      <c r="N51" s="20">
        <f t="shared" si="1"/>
        <v>279773</v>
      </c>
      <c r="O51" s="7">
        <v>279773</v>
      </c>
      <c r="P51" s="7">
        <v>190000</v>
      </c>
      <c r="Q51" s="7">
        <v>65760</v>
      </c>
      <c r="R51" s="7">
        <v>24013</v>
      </c>
      <c r="S51" s="10"/>
      <c r="T51" s="20">
        <v>263805</v>
      </c>
      <c r="U51" s="28">
        <f t="shared" si="3"/>
        <v>263805</v>
      </c>
      <c r="V51" s="28">
        <v>172000</v>
      </c>
      <c r="W51" s="28">
        <v>59500</v>
      </c>
      <c r="X51" s="28">
        <v>32305</v>
      </c>
      <c r="Y51" s="10"/>
    </row>
    <row r="52" spans="1:25" ht="25.5" customHeight="1">
      <c r="A52" s="12" t="s">
        <v>60</v>
      </c>
      <c r="B52" s="13" t="s">
        <v>195</v>
      </c>
      <c r="C52" s="13" t="s">
        <v>97</v>
      </c>
      <c r="D52" s="16">
        <v>332097</v>
      </c>
      <c r="E52" s="6" t="s">
        <v>98</v>
      </c>
      <c r="F52" s="13" t="s">
        <v>198</v>
      </c>
      <c r="G52" s="16">
        <v>710064160</v>
      </c>
      <c r="H52" s="36" t="s">
        <v>207</v>
      </c>
      <c r="I52" s="13" t="s">
        <v>198</v>
      </c>
      <c r="J52" s="13" t="s">
        <v>201</v>
      </c>
      <c r="K52" s="13" t="s">
        <v>99</v>
      </c>
      <c r="L52" s="18" t="s">
        <v>100</v>
      </c>
      <c r="M52" s="18" t="s">
        <v>101</v>
      </c>
      <c r="N52" s="20">
        <f t="shared" si="1"/>
        <v>23152</v>
      </c>
      <c r="O52" s="7">
        <v>23152</v>
      </c>
      <c r="P52" s="7">
        <v>14418</v>
      </c>
      <c r="Q52" s="7">
        <v>8734</v>
      </c>
      <c r="R52" s="7"/>
      <c r="S52" s="10"/>
      <c r="T52" s="20">
        <v>20339</v>
      </c>
      <c r="U52" s="7">
        <f t="shared" si="3"/>
        <v>20339</v>
      </c>
      <c r="V52" s="7">
        <v>12630</v>
      </c>
      <c r="W52" s="7">
        <v>7709</v>
      </c>
      <c r="X52" s="7"/>
      <c r="Y52" s="10"/>
    </row>
    <row r="53" spans="1:25" ht="25.5" customHeight="1">
      <c r="A53" s="12" t="s">
        <v>60</v>
      </c>
      <c r="B53" s="13" t="s">
        <v>195</v>
      </c>
      <c r="C53" s="13" t="s">
        <v>102</v>
      </c>
      <c r="D53" s="16">
        <v>332135</v>
      </c>
      <c r="E53" s="6" t="s">
        <v>103</v>
      </c>
      <c r="F53" s="13" t="s">
        <v>198</v>
      </c>
      <c r="G53" s="16">
        <v>35541181</v>
      </c>
      <c r="H53" s="36" t="s">
        <v>197</v>
      </c>
      <c r="I53" s="13" t="s">
        <v>198</v>
      </c>
      <c r="J53" s="13" t="s">
        <v>201</v>
      </c>
      <c r="K53" s="13" t="s">
        <v>104</v>
      </c>
      <c r="L53" s="18" t="s">
        <v>105</v>
      </c>
      <c r="M53" s="18" t="s">
        <v>237</v>
      </c>
      <c r="N53" s="20">
        <f t="shared" si="1"/>
        <v>484535</v>
      </c>
      <c r="O53" s="7">
        <v>484535</v>
      </c>
      <c r="P53" s="7">
        <v>311900</v>
      </c>
      <c r="Q53" s="7">
        <v>109016</v>
      </c>
      <c r="R53" s="7">
        <v>63619</v>
      </c>
      <c r="S53" s="10"/>
      <c r="T53" s="20">
        <v>412252</v>
      </c>
      <c r="U53" s="7"/>
      <c r="V53" s="7"/>
      <c r="W53" s="7"/>
      <c r="X53" s="7"/>
      <c r="Y53" s="10"/>
    </row>
    <row r="54" spans="1:25" ht="25.5" customHeight="1">
      <c r="A54" s="12" t="s">
        <v>60</v>
      </c>
      <c r="B54" s="13" t="s">
        <v>195</v>
      </c>
      <c r="C54" s="13" t="s">
        <v>111</v>
      </c>
      <c r="D54" s="16">
        <v>332151</v>
      </c>
      <c r="E54" s="6" t="s">
        <v>112</v>
      </c>
      <c r="F54" s="13" t="s">
        <v>198</v>
      </c>
      <c r="G54" s="16">
        <v>35571829</v>
      </c>
      <c r="H54" s="36" t="s">
        <v>213</v>
      </c>
      <c r="I54" s="13" t="s">
        <v>198</v>
      </c>
      <c r="J54" s="13" t="s">
        <v>201</v>
      </c>
      <c r="K54" s="13" t="s">
        <v>214</v>
      </c>
      <c r="L54" s="18" t="s">
        <v>113</v>
      </c>
      <c r="M54" s="18" t="s">
        <v>114</v>
      </c>
      <c r="N54" s="20">
        <f t="shared" si="1"/>
        <v>0</v>
      </c>
      <c r="O54" s="7"/>
      <c r="P54" s="7"/>
      <c r="Q54" s="7"/>
      <c r="R54" s="7"/>
      <c r="S54" s="10"/>
      <c r="T54" s="20">
        <v>45005</v>
      </c>
      <c r="U54" s="32"/>
      <c r="V54" s="7"/>
      <c r="W54" s="7"/>
      <c r="X54" s="7"/>
      <c r="Y54" s="10"/>
    </row>
    <row r="55" spans="1:25" ht="25.5" customHeight="1">
      <c r="A55" s="12" t="s">
        <v>60</v>
      </c>
      <c r="B55" s="13" t="s">
        <v>195</v>
      </c>
      <c r="C55" s="13" t="s">
        <v>30</v>
      </c>
      <c r="D55" s="16">
        <v>332186</v>
      </c>
      <c r="E55" s="6" t="s">
        <v>31</v>
      </c>
      <c r="F55" s="13" t="s">
        <v>198</v>
      </c>
      <c r="G55" s="16">
        <v>710064209</v>
      </c>
      <c r="H55" s="36" t="s">
        <v>223</v>
      </c>
      <c r="I55" s="13" t="s">
        <v>198</v>
      </c>
      <c r="J55" s="13" t="s">
        <v>201</v>
      </c>
      <c r="K55" s="13" t="s">
        <v>76</v>
      </c>
      <c r="L55" s="18" t="s">
        <v>32</v>
      </c>
      <c r="M55" s="18" t="s">
        <v>238</v>
      </c>
      <c r="N55" s="20">
        <f t="shared" si="1"/>
        <v>122127</v>
      </c>
      <c r="O55" s="7">
        <v>122127</v>
      </c>
      <c r="P55" s="7">
        <v>82290</v>
      </c>
      <c r="Q55" s="7">
        <v>30746</v>
      </c>
      <c r="R55" s="7">
        <v>9091</v>
      </c>
      <c r="S55" s="10"/>
      <c r="T55" s="20">
        <v>118185</v>
      </c>
      <c r="U55" s="7"/>
      <c r="V55" s="7"/>
      <c r="W55" s="7"/>
      <c r="X55" s="7"/>
      <c r="Y55" s="10"/>
    </row>
    <row r="56" spans="1:25" ht="25.5" customHeight="1">
      <c r="A56" s="12" t="s">
        <v>60</v>
      </c>
      <c r="B56" s="13" t="s">
        <v>195</v>
      </c>
      <c r="C56" s="13" t="s">
        <v>106</v>
      </c>
      <c r="D56" s="16">
        <v>332194</v>
      </c>
      <c r="E56" s="6" t="s">
        <v>107</v>
      </c>
      <c r="F56" s="13" t="s">
        <v>198</v>
      </c>
      <c r="G56" s="16">
        <v>35541199</v>
      </c>
      <c r="H56" s="36" t="s">
        <v>197</v>
      </c>
      <c r="I56" s="13" t="s">
        <v>198</v>
      </c>
      <c r="J56" s="13" t="s">
        <v>201</v>
      </c>
      <c r="K56" s="13" t="s">
        <v>108</v>
      </c>
      <c r="L56" s="18" t="s">
        <v>109</v>
      </c>
      <c r="M56" s="18" t="s">
        <v>110</v>
      </c>
      <c r="N56" s="20">
        <f>P56+Q56+R56+S56</f>
        <v>745715</v>
      </c>
      <c r="O56" s="7">
        <v>745715</v>
      </c>
      <c r="P56" s="7">
        <v>498305</v>
      </c>
      <c r="Q56" s="7">
        <v>178696</v>
      </c>
      <c r="R56" s="7">
        <v>68714</v>
      </c>
      <c r="S56" s="10"/>
      <c r="T56" s="20">
        <v>646474</v>
      </c>
      <c r="U56" s="7">
        <f t="shared" si="3"/>
        <v>646474</v>
      </c>
      <c r="V56" s="7">
        <v>436000</v>
      </c>
      <c r="W56" s="7">
        <v>155000</v>
      </c>
      <c r="X56" s="7">
        <v>55474</v>
      </c>
      <c r="Y56" s="10"/>
    </row>
    <row r="57" spans="1:25" ht="25.5" customHeight="1" thickBot="1">
      <c r="A57" s="14" t="s">
        <v>60</v>
      </c>
      <c r="B57" s="15" t="s">
        <v>195</v>
      </c>
      <c r="C57" s="15" t="s">
        <v>33</v>
      </c>
      <c r="D57" s="17">
        <v>332216</v>
      </c>
      <c r="E57" s="8" t="s">
        <v>34</v>
      </c>
      <c r="F57" s="15" t="s">
        <v>198</v>
      </c>
      <c r="G57" s="17">
        <v>710064225</v>
      </c>
      <c r="H57" s="38" t="s">
        <v>223</v>
      </c>
      <c r="I57" s="15" t="s">
        <v>198</v>
      </c>
      <c r="J57" s="15" t="s">
        <v>201</v>
      </c>
      <c r="K57" s="15" t="s">
        <v>35</v>
      </c>
      <c r="L57" s="19" t="s">
        <v>36</v>
      </c>
      <c r="M57" s="19" t="s">
        <v>37</v>
      </c>
      <c r="N57" s="20">
        <f t="shared" si="1"/>
        <v>50612</v>
      </c>
      <c r="O57" s="9">
        <v>50612</v>
      </c>
      <c r="P57" s="9">
        <v>33921</v>
      </c>
      <c r="Q57" s="9">
        <v>11481</v>
      </c>
      <c r="R57" s="9">
        <v>5210</v>
      </c>
      <c r="S57" s="11"/>
      <c r="T57" s="21">
        <v>38569</v>
      </c>
      <c r="U57" s="9">
        <f t="shared" si="3"/>
        <v>38569</v>
      </c>
      <c r="V57" s="9">
        <v>25093</v>
      </c>
      <c r="W57" s="9">
        <v>8769</v>
      </c>
      <c r="X57" s="9">
        <v>4707</v>
      </c>
      <c r="Y57" s="11"/>
    </row>
  </sheetData>
  <sheetProtection/>
  <autoFilter ref="A2:M57"/>
  <mergeCells count="17">
    <mergeCell ref="T1:T2"/>
    <mergeCell ref="U1:Y1"/>
    <mergeCell ref="A1:A2"/>
    <mergeCell ref="B1:B2"/>
    <mergeCell ref="C1:C2"/>
    <mergeCell ref="D1:D2"/>
    <mergeCell ref="E1:E2"/>
    <mergeCell ref="F1:F2"/>
    <mergeCell ref="O1:S1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2014-01-22T15:48:32Z</cp:lastPrinted>
  <dcterms:created xsi:type="dcterms:W3CDTF">2008-11-05T07:30:49Z</dcterms:created>
  <dcterms:modified xsi:type="dcterms:W3CDTF">2022-03-09T14:09:52Z</dcterms:modified>
  <cp:category/>
  <cp:version/>
  <cp:contentType/>
  <cp:contentStatus/>
</cp:coreProperties>
</file>